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gd\Box\Chuong trinh dao tao\Ths ATTT\Chuong trinh dao tao\"/>
    </mc:Choice>
  </mc:AlternateContent>
  <xr:revisionPtr revIDLastSave="0" documentId="13_ncr:1_{C6B590EA-3CF9-4132-BFCE-E50E2D6A8479}" xr6:coauthVersionLast="47" xr6:coauthVersionMax="47" xr10:uidLastSave="{00000000-0000-0000-0000-000000000000}"/>
  <bookViews>
    <workbookView xWindow="-120" yWindow="-120" windowWidth="29040" windowHeight="15720" tabRatio="493" xr2:uid="{3F67B510-EC36-43CC-BF9B-4F25C3E1D540}"/>
  </bookViews>
  <sheets>
    <sheet name="CM-ThS-UD" sheetId="1" r:id="rId1"/>
    <sheet name="CM-ThS-NC" sheetId="4" r:id="rId2"/>
    <sheet name="Dic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33" i="4" l="1"/>
  <c r="AW33" i="4"/>
  <c r="AU33" i="4"/>
  <c r="AT33" i="4"/>
  <c r="AR33" i="4"/>
  <c r="AQ33" i="4"/>
  <c r="AO33" i="4"/>
  <c r="AN33" i="4"/>
  <c r="AL33" i="4"/>
  <c r="AK33" i="4"/>
  <c r="AI33" i="4"/>
  <c r="AH33" i="4"/>
  <c r="Z33" i="4"/>
  <c r="V33" i="4"/>
  <c r="R33" i="4"/>
  <c r="O33" i="4"/>
  <c r="K33" i="4"/>
  <c r="AX32" i="4"/>
  <c r="AW32" i="4"/>
  <c r="AU32" i="4"/>
  <c r="AT32" i="4"/>
  <c r="AR32" i="4"/>
  <c r="AQ32" i="4"/>
  <c r="AO32" i="4"/>
  <c r="AN32" i="4"/>
  <c r="AL32" i="4"/>
  <c r="AK32" i="4"/>
  <c r="AI32" i="4"/>
  <c r="AH32" i="4"/>
  <c r="Z32" i="4"/>
  <c r="V32" i="4"/>
  <c r="R32" i="4"/>
  <c r="O32" i="4"/>
  <c r="K32" i="4"/>
  <c r="AX31" i="4"/>
  <c r="AW31" i="4"/>
  <c r="AU31" i="4"/>
  <c r="AT31" i="4"/>
  <c r="AR31" i="4"/>
  <c r="AQ31" i="4"/>
  <c r="AO31" i="4"/>
  <c r="AN31" i="4"/>
  <c r="AL31" i="4"/>
  <c r="AK31" i="4"/>
  <c r="AI31" i="4"/>
  <c r="AH31" i="4"/>
  <c r="Z31" i="4"/>
  <c r="V31" i="4"/>
  <c r="R31" i="4"/>
  <c r="O31" i="4"/>
  <c r="K31" i="4"/>
  <c r="AX29" i="4"/>
  <c r="AW29" i="4"/>
  <c r="AU29" i="4"/>
  <c r="AT29" i="4"/>
  <c r="AR29" i="4"/>
  <c r="AQ29" i="4"/>
  <c r="AO29" i="4"/>
  <c r="AN29" i="4"/>
  <c r="AL29" i="4"/>
  <c r="AK29" i="4"/>
  <c r="AI29" i="4"/>
  <c r="AH29" i="4"/>
  <c r="AF29" i="4"/>
  <c r="AB29" i="4"/>
  <c r="AA29" i="4"/>
  <c r="Z29" i="4"/>
  <c r="X29" i="4"/>
  <c r="W29" i="4"/>
  <c r="V29" i="4"/>
  <c r="T29" i="4"/>
  <c r="S29" i="4"/>
  <c r="R29" i="4"/>
  <c r="P29" i="4"/>
  <c r="O29" i="4"/>
  <c r="M29" i="4"/>
  <c r="L29" i="4"/>
  <c r="K29" i="4"/>
  <c r="AX28" i="4"/>
  <c r="AW28" i="4"/>
  <c r="AU28" i="4"/>
  <c r="AT28" i="4"/>
  <c r="AR28" i="4"/>
  <c r="AQ28" i="4"/>
  <c r="AO28" i="4"/>
  <c r="AN28" i="4"/>
  <c r="AL28" i="4"/>
  <c r="AK28" i="4"/>
  <c r="AI28" i="4"/>
  <c r="AH28" i="4"/>
  <c r="AF28" i="4"/>
  <c r="AB28" i="4"/>
  <c r="AA28" i="4"/>
  <c r="Z28" i="4"/>
  <c r="X28" i="4"/>
  <c r="W28" i="4"/>
  <c r="V28" i="4"/>
  <c r="T28" i="4"/>
  <c r="S28" i="4"/>
  <c r="R28" i="4"/>
  <c r="P28" i="4"/>
  <c r="O28" i="4"/>
  <c r="M28" i="4"/>
  <c r="L28" i="4"/>
  <c r="K28" i="4"/>
  <c r="AX27" i="4"/>
  <c r="AW27" i="4"/>
  <c r="AU27" i="4"/>
  <c r="AT27" i="4"/>
  <c r="AR27" i="4"/>
  <c r="AQ27" i="4"/>
  <c r="AO27" i="4"/>
  <c r="AN27" i="4"/>
  <c r="AL27" i="4"/>
  <c r="AK27" i="4"/>
  <c r="AI27" i="4"/>
  <c r="AH27" i="4"/>
  <c r="AF27" i="4"/>
  <c r="AB27" i="4"/>
  <c r="AA27" i="4"/>
  <c r="Z27" i="4"/>
  <c r="X27" i="4"/>
  <c r="W27" i="4"/>
  <c r="V27" i="4"/>
  <c r="T27" i="4"/>
  <c r="S27" i="4"/>
  <c r="R27" i="4"/>
  <c r="P27" i="4"/>
  <c r="O27" i="4"/>
  <c r="M27" i="4"/>
  <c r="L27" i="4"/>
  <c r="K27" i="4"/>
  <c r="I25" i="4"/>
  <c r="H25" i="4"/>
  <c r="I23" i="4"/>
  <c r="H23" i="4"/>
  <c r="I22" i="4"/>
  <c r="H22" i="4"/>
  <c r="I21" i="4"/>
  <c r="H21" i="4"/>
  <c r="I20" i="4"/>
  <c r="H20" i="4"/>
  <c r="I19" i="4"/>
  <c r="H19" i="4"/>
  <c r="I18" i="4"/>
  <c r="H18" i="4"/>
  <c r="I16" i="4"/>
  <c r="H16" i="4"/>
  <c r="I15" i="4"/>
  <c r="H15" i="4"/>
  <c r="I14" i="4"/>
  <c r="H14" i="4"/>
  <c r="I13" i="4"/>
  <c r="H13" i="4"/>
  <c r="I12" i="4"/>
  <c r="H12" i="4"/>
  <c r="I10" i="4"/>
  <c r="H10" i="4"/>
  <c r="I9" i="4"/>
  <c r="H9" i="4"/>
  <c r="I8" i="4"/>
  <c r="H8" i="4"/>
  <c r="I7" i="4"/>
  <c r="H7" i="4"/>
  <c r="I6" i="4"/>
  <c r="H6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19" i="1"/>
  <c r="H19" i="1"/>
  <c r="I18" i="1" l="1"/>
  <c r="H18" i="1"/>
  <c r="I13" i="1"/>
  <c r="H13" i="1"/>
  <c r="I16" i="1" l="1"/>
  <c r="H16" i="1"/>
  <c r="J4" i="1" l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H6" i="1"/>
  <c r="I6" i="1"/>
  <c r="H7" i="1"/>
  <c r="I7" i="1"/>
  <c r="H8" i="1"/>
  <c r="I8" i="1"/>
  <c r="H9" i="1"/>
  <c r="I9" i="1"/>
  <c r="H10" i="1"/>
  <c r="I10" i="1"/>
  <c r="H12" i="1"/>
  <c r="I12" i="1"/>
  <c r="H14" i="1"/>
  <c r="I14" i="1"/>
  <c r="H15" i="1"/>
  <c r="I15" i="1"/>
  <c r="H20" i="1"/>
  <c r="I20" i="1"/>
  <c r="H21" i="1"/>
  <c r="I21" i="1"/>
  <c r="H22" i="1"/>
  <c r="I22" i="1"/>
  <c r="H23" i="1"/>
  <c r="I23" i="1"/>
  <c r="H25" i="1"/>
  <c r="I25" i="1"/>
  <c r="H26" i="1"/>
  <c r="I26" i="1"/>
  <c r="K28" i="1"/>
  <c r="L28" i="1"/>
  <c r="M28" i="1"/>
  <c r="O28" i="1"/>
  <c r="P28" i="1"/>
  <c r="R28" i="1"/>
  <c r="S28" i="1"/>
  <c r="T28" i="1"/>
  <c r="V28" i="1"/>
  <c r="W28" i="1"/>
  <c r="X28" i="1"/>
  <c r="Z28" i="1"/>
  <c r="AA28" i="1"/>
  <c r="AB28" i="1"/>
  <c r="AF28" i="1"/>
  <c r="AH28" i="1"/>
  <c r="AI28" i="1"/>
  <c r="AK28" i="1"/>
  <c r="AL28" i="1"/>
  <c r="AN28" i="1"/>
  <c r="AO28" i="1"/>
  <c r="AQ28" i="1"/>
  <c r="AR28" i="1"/>
  <c r="AT28" i="1"/>
  <c r="AU28" i="1"/>
  <c r="AW28" i="1"/>
  <c r="AX28" i="1"/>
  <c r="K29" i="1"/>
  <c r="L29" i="1"/>
  <c r="M29" i="1"/>
  <c r="O29" i="1"/>
  <c r="P29" i="1"/>
  <c r="R29" i="1"/>
  <c r="S29" i="1"/>
  <c r="T29" i="1"/>
  <c r="V29" i="1"/>
  <c r="W29" i="1"/>
  <c r="X29" i="1"/>
  <c r="Z29" i="1"/>
  <c r="AA29" i="1"/>
  <c r="AB29" i="1"/>
  <c r="AF29" i="1"/>
  <c r="AH29" i="1"/>
  <c r="AI29" i="1"/>
  <c r="AK29" i="1"/>
  <c r="AL29" i="1"/>
  <c r="AN29" i="1"/>
  <c r="AO29" i="1"/>
  <c r="AQ29" i="1"/>
  <c r="AR29" i="1"/>
  <c r="AT29" i="1"/>
  <c r="AU29" i="1"/>
  <c r="AW29" i="1"/>
  <c r="AX29" i="1"/>
  <c r="K30" i="1"/>
  <c r="L30" i="1"/>
  <c r="M30" i="1"/>
  <c r="O30" i="1"/>
  <c r="P30" i="1"/>
  <c r="R30" i="1"/>
  <c r="S30" i="1"/>
  <c r="T30" i="1"/>
  <c r="V30" i="1"/>
  <c r="W30" i="1"/>
  <c r="X30" i="1"/>
  <c r="Z30" i="1"/>
  <c r="AA30" i="1"/>
  <c r="AB30" i="1"/>
  <c r="AF30" i="1"/>
  <c r="AH30" i="1"/>
  <c r="AI30" i="1"/>
  <c r="AK30" i="1"/>
  <c r="AL30" i="1"/>
  <c r="AN30" i="1"/>
  <c r="AO30" i="1"/>
  <c r="AQ30" i="1"/>
  <c r="AR30" i="1"/>
  <c r="AT30" i="1"/>
  <c r="AU30" i="1"/>
  <c r="AW30" i="1"/>
  <c r="AX30" i="1"/>
  <c r="K32" i="1"/>
  <c r="O32" i="1"/>
  <c r="R32" i="1"/>
  <c r="V32" i="1"/>
  <c r="Z32" i="1"/>
  <c r="AH32" i="1"/>
  <c r="AI32" i="1"/>
  <c r="AK32" i="1"/>
  <c r="AL32" i="1"/>
  <c r="AN32" i="1"/>
  <c r="AO32" i="1"/>
  <c r="AQ32" i="1"/>
  <c r="AR32" i="1"/>
  <c r="AT32" i="1"/>
  <c r="AU32" i="1"/>
  <c r="AW32" i="1"/>
  <c r="AX32" i="1"/>
  <c r="K33" i="1"/>
  <c r="O33" i="1"/>
  <c r="R33" i="1"/>
  <c r="V33" i="1"/>
  <c r="Z33" i="1"/>
  <c r="AH33" i="1"/>
  <c r="AI33" i="1"/>
  <c r="AK33" i="1"/>
  <c r="AL33" i="1"/>
  <c r="AN33" i="1"/>
  <c r="AO33" i="1"/>
  <c r="AQ33" i="1"/>
  <c r="AR33" i="1"/>
  <c r="AT33" i="1"/>
  <c r="AU33" i="1"/>
  <c r="AW33" i="1"/>
  <c r="AX33" i="1"/>
  <c r="K34" i="1"/>
  <c r="O34" i="1"/>
  <c r="R34" i="1"/>
  <c r="V34" i="1"/>
  <c r="Z34" i="1"/>
  <c r="AH34" i="1"/>
  <c r="AI34" i="1"/>
  <c r="AK34" i="1"/>
  <c r="AL34" i="1"/>
  <c r="AN34" i="1"/>
  <c r="AO34" i="1"/>
  <c r="AQ34" i="1"/>
  <c r="AR34" i="1"/>
  <c r="AT34" i="1"/>
  <c r="AU34" i="1"/>
  <c r="AW34" i="1"/>
  <c r="AX34" i="1"/>
</calcChain>
</file>

<file path=xl/sharedStrings.xml><?xml version="1.0" encoding="utf-8"?>
<sst xmlns="http://schemas.openxmlformats.org/spreadsheetml/2006/main" count="669" uniqueCount="106">
  <si>
    <t>SUM Y E</t>
  </si>
  <si>
    <t>SUM Y R</t>
  </si>
  <si>
    <t>SUM Y I</t>
  </si>
  <si>
    <t>SUM X E</t>
  </si>
  <si>
    <t>SUM X R</t>
  </si>
  <si>
    <t>SUM X I</t>
  </si>
  <si>
    <t>E</t>
  </si>
  <si>
    <t>X</t>
  </si>
  <si>
    <t>Bắt buộc</t>
  </si>
  <si>
    <t>Tốt nghiệp</t>
  </si>
  <si>
    <t>Thực tập tốt nghiệp</t>
  </si>
  <si>
    <t>R</t>
  </si>
  <si>
    <t>Y</t>
  </si>
  <si>
    <t>Chuyên ngành</t>
  </si>
  <si>
    <t>Kiến thức bổ trợ</t>
  </si>
  <si>
    <t>I</t>
  </si>
  <si>
    <t>Cơ sở ngành</t>
  </si>
  <si>
    <t>Giáo dục Đại cương</t>
  </si>
  <si>
    <t>Kỳ 4</t>
  </si>
  <si>
    <t>Kỳ 3</t>
  </si>
  <si>
    <t>Kỳ 2</t>
  </si>
  <si>
    <t>Kỳ  1</t>
  </si>
  <si>
    <t>[ii] Mode (I, R, E)</t>
  </si>
  <si>
    <t>[i] Outcome Statement (X, Y)</t>
  </si>
  <si>
    <t>(v) COURSE DEPTH SCORES</t>
  </si>
  <si>
    <t>(iv) COURSE BREADTH SCORES</t>
  </si>
  <si>
    <t>Số tín chỉ</t>
  </si>
  <si>
    <t>Khối kiến thức/ Khối học tập</t>
  </si>
  <si>
    <t>Học kỳ</t>
  </si>
  <si>
    <t>Học phần</t>
  </si>
  <si>
    <t>Mã học phần</t>
  </si>
  <si>
    <t>PI 5.3</t>
  </si>
  <si>
    <t>PI 5.2</t>
  </si>
  <si>
    <t>PI 5.1</t>
  </si>
  <si>
    <t>PI 4.2</t>
  </si>
  <si>
    <t>PI 4.1</t>
  </si>
  <si>
    <t>PI 3.2</t>
  </si>
  <si>
    <t>PI 3.1</t>
  </si>
  <si>
    <t>PI 2.2</t>
  </si>
  <si>
    <t>PI 2.1</t>
  </si>
  <si>
    <t>PI 1.3</t>
  </si>
  <si>
    <t>PI 1.2</t>
  </si>
  <si>
    <t>PI 1.1</t>
  </si>
  <si>
    <t>P4</t>
  </si>
  <si>
    <t>C6</t>
  </si>
  <si>
    <t>P3</t>
  </si>
  <si>
    <t>A2</t>
  </si>
  <si>
    <t>C4</t>
  </si>
  <si>
    <t>-</t>
  </si>
  <si>
    <t>A</t>
  </si>
  <si>
    <t>iii</t>
  </si>
  <si>
    <t>ii</t>
  </si>
  <si>
    <t>i</t>
  </si>
  <si>
    <t>TT</t>
  </si>
  <si>
    <t>Mức độ (level) của mỗi miền (domain): Cx: level x của domain Cognitive; Py: level y của domain Psychomotor; Az: level z của domain Affective</t>
  </si>
  <si>
    <t>Loại học phần</t>
  </si>
  <si>
    <t xml:space="preserve">Mỗi PLO được thiết kế 2-3 PI tương ứng; xác định thống nhất mức độ đóng góp của học phần vào mỗi PI của từng PLO </t>
  </si>
  <si>
    <t>OUTCOME (i) COMMUNICATION, (ii) SATURATION</t>
  </si>
  <si>
    <t>Triết học</t>
  </si>
  <si>
    <t>Phương pháp nghiên cứu khoa học</t>
  </si>
  <si>
    <t>Mật mã ứng dụng</t>
  </si>
  <si>
    <t>An toàn hệ thống thông tin</t>
  </si>
  <si>
    <t>Tự chọn cơ sở ngành A1</t>
  </si>
  <si>
    <t>Tự chọn cơ sở ngành A2</t>
  </si>
  <si>
    <t>Phân tích mã độc nâng cao</t>
  </si>
  <si>
    <t>Giám sát an toàn mạng nâng cao</t>
  </si>
  <si>
    <t>Tự chọn cơ sở ngành A3</t>
  </si>
  <si>
    <t>Tự chọn chuyên ngành B1</t>
  </si>
  <si>
    <t>Kiểm thử xâm nhập nâng cao</t>
  </si>
  <si>
    <t>Đề án tốt nghiệp</t>
  </si>
  <si>
    <t>BAS4101</t>
  </si>
  <si>
    <t>IGF4101</t>
  </si>
  <si>
    <t>Luận văn tốt nghiệp</t>
  </si>
  <si>
    <t>Công cụ toán cho công nghệ thông tin</t>
  </si>
  <si>
    <t>Cơ sở khối ngành</t>
  </si>
  <si>
    <t>INT4101</t>
  </si>
  <si>
    <t>Tự chọn chuyên ngành C1</t>
  </si>
  <si>
    <t>Tự chọn chuyên ngành C2</t>
  </si>
  <si>
    <t>Lựa chọn bắt buộc</t>
  </si>
  <si>
    <t>PLO1: Phân tích một bài toán phức tạp và áp dụng các kiến thức tính toán liên ngành để xác định các giải pháp giải quyết bài toán</t>
  </si>
  <si>
    <t>PLO2: Giao tiếp hiệu quả trong nhiều bối cảnh bối cảnh khoa học và chuyên môn</t>
  </si>
  <si>
    <t>PLO3: Nhận thức được trách nhiệm nghề nghiệp và đưa ra những đánh giá sáng suốt trong hoạt động bảo mật dựa trên các nguyên tắc pháp lý và đạo đức</t>
  </si>
  <si>
    <t>PLO4: Hoạt động hiệu quả với tư cách là thành viên hoặc lãnh đạo một nhóm tham gia vào các hoạt động phù hợp với chuyên môn</t>
  </si>
  <si>
    <t>PLO5: Thiết kế, triển khai và đánh giá giải pháp bảo mật cho hệ thống đáp ứng một tập hợp các yêu cầu xác định</t>
  </si>
  <si>
    <t>Chuyên đề thạc sĩ 1</t>
  </si>
  <si>
    <t>Chuyên đề thạc sĩ 2</t>
  </si>
  <si>
    <t>Chuyên đề thạc sĩ 3</t>
  </si>
  <si>
    <t>Chuyên đề thạc sĩ 4</t>
  </si>
  <si>
    <r>
      <t xml:space="preserve">CTĐT Thạc sĩ ngành An toàn thông tin định hướng UD
Căn cứ  </t>
    </r>
    <r>
      <rPr>
        <b/>
        <sz val="10"/>
        <color rgb="FF1155CC"/>
        <rFont val="Arial"/>
        <family val="2"/>
      </rPr>
      <t xml:space="preserve">Quy định Đào tạo Học viện CN BCVT </t>
    </r>
    <r>
      <rPr>
        <b/>
        <sz val="10"/>
        <color rgb="FF000000"/>
        <rFont val="Arial"/>
        <family val="2"/>
      </rPr>
      <t xml:space="preserve">
Điều chỉnh Khối kiến thức: Giáo dục Đại cương; Cơ sở khối ngành; Cơ sở ngành; Chuyên ngành; Kiến thức bổ trợ; Tốt nghiệp </t>
    </r>
  </si>
  <si>
    <r>
      <t xml:space="preserve">CTĐT Thạc sĩ ngành An toàn thông tin  định hướng NC
Căn cứ  </t>
    </r>
    <r>
      <rPr>
        <b/>
        <sz val="10"/>
        <color rgb="FF1155CC"/>
        <rFont val="Arial"/>
        <family val="2"/>
      </rPr>
      <t xml:space="preserve">Quy định Đào tạo Học viện CN BCVT </t>
    </r>
    <r>
      <rPr>
        <b/>
        <sz val="10"/>
        <color rgb="FF000000"/>
        <rFont val="Arial"/>
        <family val="2"/>
      </rPr>
      <t xml:space="preserve">
Điều chỉnh Khối kiến thức: Giáo dục Đại cương; Cơ sở khối ngành; Cơ sở ngành; Chuyên ngành; Kiến thức bổ trợ; Tốt nghiệp </t>
    </r>
  </si>
  <si>
    <t>Quản lý, pháp luật và chính sách ATTT</t>
  </si>
  <si>
    <t>Tự chọn chuyên ngành C3</t>
  </si>
  <si>
    <t>SEC4301</t>
  </si>
  <si>
    <t>SEC4302</t>
  </si>
  <si>
    <t>SEC4303</t>
  </si>
  <si>
    <t>SEC4401</t>
  </si>
  <si>
    <t>SEC4402</t>
  </si>
  <si>
    <t>SEC4403</t>
  </si>
  <si>
    <t>SEC4501</t>
  </si>
  <si>
    <t>SEC4502</t>
  </si>
  <si>
    <t>SEC4311</t>
  </si>
  <si>
    <t>SEC4312</t>
  </si>
  <si>
    <t>SEC4412</t>
  </si>
  <si>
    <t>SEC4413</t>
  </si>
  <si>
    <t>SEC4503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</si>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</sst>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Josefin Sans"/>
    </font>
    <font>
      <sz val="11"/>
      <color theme="1"/>
      <name val="Josefin Sans"/>
    </font>
    <font>
      <b/>
      <sz val="10"/>
      <color rgb="FF000000"/>
      <name val="Arial"/>
      <family val="2"/>
    </font>
    <font>
      <b/>
      <sz val="10"/>
      <color rgb="FF1155CC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9C0006"/>
      <name val="Arial"/>
      <family val="2"/>
    </font>
    <font>
      <sz val="10"/>
      <color rgb="FF006100"/>
      <name val="Arial"/>
      <family val="2"/>
    </font>
    <font>
      <sz val="9"/>
      <color theme="1"/>
      <name val="Arial"/>
      <family val="2"/>
    </font>
    <font>
      <sz val="9"/>
      <color rgb="FF9C0006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</fills>
  <borders count="1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0" borderId="1" xfId="0" quotePrefix="1" applyNumberFormat="1" applyFont="1" applyBorder="1" applyAlignment="1">
      <alignment horizontal="center" vertical="center" wrapText="1"/>
    </xf>
    <xf numFmtId="49" fontId="9" fillId="0" borderId="2" xfId="0" quotePrefix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/>
    <xf numFmtId="1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11" fillId="0" borderId="1" xfId="0" quotePrefix="1" applyNumberFormat="1" applyFont="1" applyBorder="1" applyAlignment="1">
      <alignment horizontal="center" vertical="center" wrapText="1"/>
    </xf>
    <xf numFmtId="49" fontId="11" fillId="0" borderId="3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/>
    <xf numFmtId="0" fontId="5" fillId="0" borderId="2" xfId="0" applyFont="1" applyBorder="1"/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12" fillId="0" borderId="8" xfId="0" applyFont="1" applyBorder="1"/>
    <xf numFmtId="0" fontId="12" fillId="0" borderId="2" xfId="0" applyFont="1" applyBorder="1"/>
    <xf numFmtId="1" fontId="3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5" xfId="0" applyFont="1" applyBorder="1"/>
    <xf numFmtId="49" fontId="5" fillId="0" borderId="10" xfId="0" applyNumberFormat="1" applyFont="1" applyBorder="1" applyAlignment="1" applyProtection="1">
      <alignment horizontal="left" vertical="top" wrapText="1" readingOrder="1"/>
      <protection locked="0"/>
    </xf>
    <xf numFmtId="49" fontId="12" fillId="0" borderId="10" xfId="0" applyNumberFormat="1" applyFont="1" applyBorder="1" applyAlignment="1" applyProtection="1">
      <alignment horizontal="left" vertical="top" readingOrder="1"/>
      <protection locked="0"/>
    </xf>
    <xf numFmtId="49" fontId="12" fillId="0" borderId="5" xfId="0" applyNumberFormat="1" applyFont="1" applyBorder="1" applyAlignment="1" applyProtection="1">
      <alignment horizontal="left" vertical="top" readingOrder="1"/>
      <protection locked="0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190500</xdr:rowOff>
    </xdr:from>
    <xdr:ext cx="2495550" cy="6000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8D2B1E4C-036D-4887-B90B-215EEAC105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" y="190500"/>
          <a:ext cx="2495550" cy="600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D2A1-9F04-4193-9459-FD9BFE49C680}">
  <dimension ref="A1:BC962"/>
  <sheetViews>
    <sheetView tabSelected="1" zoomScaleNormal="100" workbookViewId="0">
      <pane xSplit="9" ySplit="4" topLeftCell="J5" activePane="bottomRight" state="frozen"/>
      <selection pane="topRight"/>
      <selection pane="bottomLeft"/>
      <selection pane="bottomRight" activeCell="D7" sqref="D7"/>
    </sheetView>
  </sheetViews>
  <sheetFormatPr defaultColWidth="14.42578125" defaultRowHeight="15" customHeight="1" x14ac:dyDescent="0.2"/>
  <cols>
    <col min="1" max="1" width="4" style="40" customWidth="1"/>
    <col min="2" max="2" width="8.85546875" style="40" customWidth="1"/>
    <col min="3" max="3" width="24.5703125" style="40" customWidth="1"/>
    <col min="4" max="4" width="7.5703125" style="40" customWidth="1"/>
    <col min="5" max="5" width="12.140625" style="40" customWidth="1"/>
    <col min="6" max="6" width="5.5703125" style="40" customWidth="1"/>
    <col min="7" max="7" width="9.28515625" style="40" customWidth="1"/>
    <col min="8" max="8" width="10.28515625" style="40" customWidth="1"/>
    <col min="9" max="9" width="8.85546875" style="40" customWidth="1"/>
    <col min="10" max="10" width="9.28515625" style="40" customWidth="1"/>
    <col min="11" max="13" width="6.42578125" style="40" customWidth="1"/>
    <col min="14" max="14" width="8.85546875" style="40" customWidth="1"/>
    <col min="15" max="16" width="6.42578125" style="40" customWidth="1"/>
    <col min="17" max="17" width="8.85546875" style="40" customWidth="1"/>
    <col min="18" max="20" width="6.42578125" style="40" customWidth="1"/>
    <col min="21" max="21" width="8.85546875" style="40" customWidth="1"/>
    <col min="22" max="23" width="6.42578125" style="40" customWidth="1"/>
    <col min="24" max="24" width="6" style="40" customWidth="1"/>
    <col min="25" max="25" width="8.85546875" style="40" customWidth="1"/>
    <col min="26" max="28" width="6.42578125" style="40" customWidth="1"/>
    <col min="29" max="29" width="10.140625" style="40" customWidth="1"/>
    <col min="30" max="32" width="11.28515625" style="40" customWidth="1"/>
    <col min="33" max="33" width="10.140625" style="40" customWidth="1"/>
    <col min="34" max="34" width="11.28515625" style="40" customWidth="1"/>
    <col min="35" max="35" width="9.28515625" style="40" customWidth="1"/>
    <col min="36" max="36" width="10.140625" style="40" customWidth="1"/>
    <col min="37" max="37" width="11.28515625" style="40" customWidth="1"/>
    <col min="38" max="38" width="9.28515625" style="40" customWidth="1"/>
    <col min="39" max="16384" width="14.42578125" style="40"/>
  </cols>
  <sheetData>
    <row r="1" spans="1:55" ht="69.599999999999994" customHeight="1" x14ac:dyDescent="0.2">
      <c r="A1" s="5"/>
      <c r="B1" s="5"/>
      <c r="C1" s="5"/>
      <c r="D1" s="71" t="s">
        <v>88</v>
      </c>
      <c r="E1" s="72"/>
      <c r="F1" s="72"/>
      <c r="G1" s="72"/>
      <c r="H1" s="72"/>
      <c r="I1" s="73"/>
      <c r="J1" s="74" t="s">
        <v>79</v>
      </c>
      <c r="K1" s="75"/>
      <c r="L1" s="75"/>
      <c r="M1" s="76"/>
      <c r="N1" s="77" t="s">
        <v>80</v>
      </c>
      <c r="O1" s="72"/>
      <c r="P1" s="72"/>
      <c r="Q1" s="77" t="s">
        <v>81</v>
      </c>
      <c r="R1" s="72"/>
      <c r="S1" s="72"/>
      <c r="T1" s="73"/>
      <c r="U1" s="77" t="s">
        <v>82</v>
      </c>
      <c r="V1" s="72"/>
      <c r="W1" s="72"/>
      <c r="X1" s="73"/>
      <c r="Y1" s="77" t="s">
        <v>83</v>
      </c>
      <c r="Z1" s="72"/>
      <c r="AA1" s="72"/>
      <c r="AB1" s="73"/>
      <c r="AC1" s="82"/>
      <c r="AD1" s="72"/>
      <c r="AE1" s="72"/>
      <c r="AF1" s="73"/>
      <c r="AG1" s="78"/>
      <c r="AH1" s="72"/>
      <c r="AI1" s="73"/>
      <c r="AJ1" s="79"/>
      <c r="AK1" s="72"/>
      <c r="AL1" s="73"/>
      <c r="AM1" s="7"/>
      <c r="AN1" s="7"/>
      <c r="AO1" s="7"/>
      <c r="AP1" s="7"/>
      <c r="AQ1" s="7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27.75" customHeight="1" x14ac:dyDescent="0.2">
      <c r="A2" s="80" t="s">
        <v>54</v>
      </c>
      <c r="B2" s="69"/>
      <c r="C2" s="69"/>
      <c r="D2" s="69"/>
      <c r="E2" s="69"/>
      <c r="F2" s="69"/>
      <c r="G2" s="69"/>
      <c r="H2" s="69"/>
      <c r="I2" s="70"/>
      <c r="J2" s="39"/>
      <c r="K2" s="46" t="s">
        <v>47</v>
      </c>
      <c r="L2" s="46" t="s">
        <v>45</v>
      </c>
      <c r="M2" s="46"/>
      <c r="N2" s="46"/>
      <c r="O2" s="46" t="s">
        <v>47</v>
      </c>
      <c r="P2" s="46" t="s">
        <v>45</v>
      </c>
      <c r="Q2" s="46"/>
      <c r="R2" s="46" t="s">
        <v>47</v>
      </c>
      <c r="S2" s="46" t="s">
        <v>45</v>
      </c>
      <c r="T2" s="46" t="s">
        <v>105</v>
      </c>
      <c r="U2" s="46"/>
      <c r="V2" s="46" t="s">
        <v>45</v>
      </c>
      <c r="W2" s="46" t="s">
        <v>105</v>
      </c>
      <c r="X2" s="6"/>
      <c r="Y2" s="9"/>
      <c r="Z2" s="46" t="s">
        <v>44</v>
      </c>
      <c r="AA2" s="46" t="s">
        <v>43</v>
      </c>
      <c r="AB2" s="46"/>
      <c r="AC2" s="47"/>
      <c r="AD2" s="48"/>
      <c r="AE2" s="48"/>
      <c r="AF2" s="48"/>
      <c r="AG2" s="9"/>
      <c r="AH2" s="9"/>
      <c r="AI2" s="9"/>
      <c r="AJ2" s="10"/>
      <c r="AK2" s="9"/>
      <c r="AL2" s="9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2.75" x14ac:dyDescent="0.2">
      <c r="A3" s="81" t="s">
        <v>56</v>
      </c>
      <c r="B3" s="69"/>
      <c r="C3" s="69"/>
      <c r="D3" s="69"/>
      <c r="E3" s="69"/>
      <c r="F3" s="69"/>
      <c r="G3" s="69"/>
      <c r="H3" s="69"/>
      <c r="I3" s="70"/>
      <c r="J3" s="34"/>
      <c r="K3" s="11" t="s">
        <v>42</v>
      </c>
      <c r="L3" s="11" t="s">
        <v>41</v>
      </c>
      <c r="M3" s="11" t="s">
        <v>40</v>
      </c>
      <c r="N3" s="11"/>
      <c r="O3" s="11" t="s">
        <v>39</v>
      </c>
      <c r="P3" s="11" t="s">
        <v>38</v>
      </c>
      <c r="Q3" s="11"/>
      <c r="R3" s="11" t="s">
        <v>37</v>
      </c>
      <c r="S3" s="11" t="s">
        <v>36</v>
      </c>
      <c r="T3" s="11"/>
      <c r="U3" s="11"/>
      <c r="V3" s="11" t="s">
        <v>35</v>
      </c>
      <c r="W3" s="11" t="s">
        <v>34</v>
      </c>
      <c r="X3" s="12"/>
      <c r="Y3" s="13"/>
      <c r="Z3" s="11" t="s">
        <v>33</v>
      </c>
      <c r="AA3" s="11" t="s">
        <v>32</v>
      </c>
      <c r="AB3" s="11" t="s">
        <v>31</v>
      </c>
      <c r="AC3" s="13"/>
      <c r="AD3" s="11"/>
      <c r="AE3" s="11"/>
      <c r="AF3" s="11"/>
      <c r="AG3" s="13"/>
      <c r="AH3" s="13"/>
      <c r="AI3" s="13"/>
      <c r="AJ3" s="14"/>
      <c r="AK3" s="15"/>
      <c r="AL3" s="15"/>
      <c r="AM3" s="30"/>
      <c r="AN3" s="30"/>
      <c r="AO3" s="30"/>
      <c r="AP3" s="30"/>
      <c r="AQ3" s="30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</row>
    <row r="4" spans="1:55" ht="12.75" x14ac:dyDescent="0.2">
      <c r="A4" s="68" t="s">
        <v>57</v>
      </c>
      <c r="B4" s="69"/>
      <c r="C4" s="69"/>
      <c r="D4" s="69"/>
      <c r="E4" s="69"/>
      <c r="F4" s="69"/>
      <c r="G4" s="69"/>
      <c r="H4" s="69"/>
      <c r="I4" s="70"/>
      <c r="J4" s="16">
        <f>COUNTIF(J6:J26,Dict!$B$1)*Dict!$B$2+COUNTIF(J6:J26,Dict!$C$1)*Dict!$C$2</f>
        <v>17</v>
      </c>
      <c r="K4" s="13">
        <f>COUNTIF(K6:K26,Dict!$B$3)*Dict!$B$4+COUNTIF(K6:K26,Dict!$C$3)*Dict!$C$4+COUNTIF(K6:K26,Dict!$D$3)*Dict!$D$4+COUNTIF(K6:K26,Dict!$E$3)*Dict!$E$4</f>
        <v>18</v>
      </c>
      <c r="L4" s="13">
        <f>COUNTIF(L6:L26,Dict!$B$3)*Dict!$B$4+COUNTIF(L6:L26,Dict!$C$3)*Dict!$C$4+COUNTIF(L6:L26,Dict!$D$3)*Dict!$D$4+COUNTIF(L6:L26,Dict!$E$3)*Dict!$E$4</f>
        <v>18</v>
      </c>
      <c r="M4" s="13">
        <f>COUNTIF(M6:M26,Dict!$B$3)*Dict!$B$4+COUNTIF(M6:M26,Dict!$C$3)*Dict!$C$4+COUNTIF(M6:M26,Dict!$D$3)*Dict!$D$4+COUNTIF(M6:M26,Dict!$E$3)*Dict!$E$4</f>
        <v>18</v>
      </c>
      <c r="N4" s="16">
        <f>COUNTIF(N6:N26,Dict!$B$1)*Dict!$B$2+COUNTIF(N6:N26,Dict!$C$1)*Dict!$C$2</f>
        <v>24</v>
      </c>
      <c r="O4" s="13">
        <f>COUNTIF(O6:O26,Dict!$B$3)*Dict!$B$4+COUNTIF(O6:O26,Dict!$C$3)*Dict!$C$4+COUNTIF(O6:O26,Dict!$D$3)*Dict!$D$4+COUNTIF(O6:O26,Dict!$E$3)*Dict!$E$4</f>
        <v>29</v>
      </c>
      <c r="P4" s="13">
        <f>COUNTIF(P6:P26,Dict!$B$3)*Dict!$B$4+COUNTIF(P6:P26,Dict!$C$3)*Dict!$C$4+COUNTIF(P6:P26,Dict!$D$3)*Dict!$D$4+COUNTIF(P6:P26,Dict!$E$3)*Dict!$E$4</f>
        <v>29</v>
      </c>
      <c r="Q4" s="16">
        <f>COUNTIF(Q6:Q26,Dict!$B$1)*Dict!$B$2+COUNTIF(Q6:Q26,Dict!$C$1)*Dict!$C$2</f>
        <v>20</v>
      </c>
      <c r="R4" s="13">
        <f>COUNTIF(R6:R26,Dict!$B$3)*Dict!$B$4+COUNTIF(R6:R26,Dict!$C$3)*Dict!$C$4+COUNTIF(R6:R26,Dict!$D$3)*Dict!$D$4+COUNTIF(R6:R26,Dict!$E$3)*Dict!$E$4</f>
        <v>22</v>
      </c>
      <c r="S4" s="13">
        <f>COUNTIF(S6:S26,Dict!$B$3)*Dict!$B$4+COUNTIF(S6:S26,Dict!$C$3)*Dict!$C$4+COUNTIF(S6:S26,Dict!$D$3)*Dict!$D$4+COUNTIF(S6:S26,Dict!$E$3)*Dict!$E$4</f>
        <v>22</v>
      </c>
      <c r="T4" s="13">
        <f>COUNTIF(T6:T26,Dict!$B$3)*Dict!$B$4+COUNTIF(T6:T26,Dict!$C$3)*Dict!$C$4+COUNTIF(T6:T26,Dict!$D$3)*Dict!$D$4+COUNTIF(T6:T26,Dict!$E$3)*Dict!$E$4</f>
        <v>0</v>
      </c>
      <c r="U4" s="16">
        <f>COUNTIF(U6:U26,Dict!$B$1)*Dict!$B$2+COUNTIF(U6:U26,Dict!$C$1)*Dict!$C$2</f>
        <v>18</v>
      </c>
      <c r="V4" s="13">
        <f>COUNTIF(V6:V26,Dict!$B$3)*Dict!$B$4+COUNTIF(V6:V26,Dict!$C$3)*Dict!$C$4+COUNTIF(V6:V26,Dict!$D$3)*Dict!$D$4+COUNTIF(V6:V26,Dict!$E$3)*Dict!$E$4</f>
        <v>18</v>
      </c>
      <c r="W4" s="13">
        <f>COUNTIF(W6:W26,Dict!$B$3)*Dict!$B$4+COUNTIF(W6:W26,Dict!$C$3)*Dict!$C$4+COUNTIF(W6:W26,Dict!$D$3)*Dict!$D$4+COUNTIF(W6:W26,Dict!$E$3)*Dict!$E$4</f>
        <v>18</v>
      </c>
      <c r="X4" s="13">
        <f>COUNTIF(X6:X26,Dict!$B$3)*Dict!$B$4+COUNTIF(X6:X26,Dict!$C$3)*Dict!$C$4+COUNTIF(X6:X26,Dict!$D$3)*Dict!$D$4+COUNTIF(X6:X26,Dict!$E$3)*Dict!$E$4</f>
        <v>0</v>
      </c>
      <c r="Y4" s="16">
        <f>COUNTIF(Y6:Y26,Dict!$B$1)*Dict!$B$2+COUNTIF(Y6:Y26,Dict!$C$1)*Dict!$C$2</f>
        <v>21</v>
      </c>
      <c r="Z4" s="13">
        <f>COUNTIF(Z6:Z26,Dict!$B$3)*Dict!$B$4+COUNTIF(Z6:Z26,Dict!$C$3)*Dict!$C$4+COUNTIF(Z6:Z26,Dict!$D$3)*Dict!$D$4+COUNTIF(Z6:Z26,Dict!$E$3)*Dict!$E$4</f>
        <v>27</v>
      </c>
      <c r="AA4" s="13">
        <f>COUNTIF(AA6:AA26,Dict!$B$3)*Dict!$B$4+COUNTIF(AA6:AA26,Dict!$C$3)*Dict!$C$4+COUNTIF(AA6:AA26,Dict!$D$3)*Dict!$D$4+COUNTIF(AA6:AA26,Dict!$E$3)*Dict!$E$4</f>
        <v>27</v>
      </c>
      <c r="AB4" s="13">
        <f>COUNTIF(AB6:AB26,Dict!$B$3)*Dict!$B$4+COUNTIF(AB6:AB26,Dict!$C$3)*Dict!$C$4+COUNTIF(AB6:AB26,Dict!$D$3)*Dict!$D$4+COUNTIF(AB6:AB26,Dict!$E$3)*Dict!$E$4</f>
        <v>27</v>
      </c>
      <c r="AC4" s="16"/>
      <c r="AD4" s="13"/>
      <c r="AE4" s="13"/>
      <c r="AF4" s="13"/>
      <c r="AG4" s="16"/>
      <c r="AH4" s="13"/>
      <c r="AI4" s="13"/>
      <c r="AJ4" s="14"/>
      <c r="AK4" s="15"/>
      <c r="AL4" s="15"/>
      <c r="AM4" s="30"/>
      <c r="AN4" s="30"/>
      <c r="AO4" s="30"/>
      <c r="AP4" s="30"/>
      <c r="AQ4" s="30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</row>
    <row r="5" spans="1:55" ht="60" customHeight="1" x14ac:dyDescent="0.2">
      <c r="A5" s="17" t="s">
        <v>53</v>
      </c>
      <c r="B5" s="18" t="s">
        <v>30</v>
      </c>
      <c r="C5" s="17" t="s">
        <v>29</v>
      </c>
      <c r="D5" s="19" t="s">
        <v>28</v>
      </c>
      <c r="E5" s="19" t="s">
        <v>27</v>
      </c>
      <c r="F5" s="19" t="s">
        <v>26</v>
      </c>
      <c r="G5" s="19" t="s">
        <v>55</v>
      </c>
      <c r="H5" s="20" t="s">
        <v>25</v>
      </c>
      <c r="I5" s="21" t="s">
        <v>24</v>
      </c>
      <c r="J5" s="43" t="s">
        <v>23</v>
      </c>
      <c r="K5" s="22" t="s">
        <v>22</v>
      </c>
      <c r="L5" s="22" t="s">
        <v>22</v>
      </c>
      <c r="M5" s="22" t="s">
        <v>22</v>
      </c>
      <c r="N5" s="43" t="s">
        <v>23</v>
      </c>
      <c r="O5" s="22" t="s">
        <v>22</v>
      </c>
      <c r="P5" s="22" t="s">
        <v>22</v>
      </c>
      <c r="Q5" s="43" t="s">
        <v>23</v>
      </c>
      <c r="R5" s="22" t="s">
        <v>22</v>
      </c>
      <c r="S5" s="22" t="s">
        <v>22</v>
      </c>
      <c r="T5" s="22" t="s">
        <v>22</v>
      </c>
      <c r="U5" s="43" t="s">
        <v>23</v>
      </c>
      <c r="V5" s="22" t="s">
        <v>22</v>
      </c>
      <c r="W5" s="22" t="s">
        <v>22</v>
      </c>
      <c r="X5" s="22" t="s">
        <v>22</v>
      </c>
      <c r="Y5" s="44" t="s">
        <v>23</v>
      </c>
      <c r="Z5" s="23" t="s">
        <v>22</v>
      </c>
      <c r="AA5" s="23" t="s">
        <v>22</v>
      </c>
      <c r="AB5" s="23" t="s">
        <v>22</v>
      </c>
      <c r="AC5" s="24"/>
      <c r="AD5" s="25"/>
      <c r="AE5" s="25"/>
      <c r="AF5" s="25"/>
      <c r="AG5" s="24"/>
      <c r="AH5" s="25"/>
      <c r="AI5" s="26"/>
      <c r="AJ5" s="27"/>
      <c r="AK5" s="28"/>
      <c r="AL5" s="29"/>
      <c r="AM5" s="30"/>
      <c r="AN5" s="30"/>
      <c r="AO5" s="30"/>
      <c r="AP5" s="30"/>
      <c r="AQ5" s="30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</row>
    <row r="6" spans="1:55" ht="17.25" customHeight="1" x14ac:dyDescent="0.2">
      <c r="A6" s="10">
        <v>1</v>
      </c>
      <c r="B6" s="45" t="s">
        <v>70</v>
      </c>
      <c r="C6" s="54" t="s">
        <v>58</v>
      </c>
      <c r="D6" s="49" t="s">
        <v>21</v>
      </c>
      <c r="E6" s="66" t="s">
        <v>17</v>
      </c>
      <c r="F6" s="50">
        <v>3</v>
      </c>
      <c r="G6" s="66" t="s">
        <v>8</v>
      </c>
      <c r="H6" s="51">
        <f>COUNTIF(J6:AX6,Dict!$B$1)*Dict!$B$2+COUNTIF(J6:AX6,Dict!$C$1)*Dict!$C$2</f>
        <v>2</v>
      </c>
      <c r="I6" s="13">
        <f>COUNTIF(J6:AX6,Dict!$B$3)*Dict!$B$4+COUNTIF(J6:AX6,Dict!$C$3)*Dict!$C$4+COUNTIF(J6:AX6,Dict!$D$3)*Dict!$D$4+COUNTIF(J6:AX6,Dict!$E$3)*Dict!$E$4</f>
        <v>2</v>
      </c>
      <c r="J6" s="9"/>
      <c r="K6" s="9"/>
      <c r="L6" s="9"/>
      <c r="M6" s="9"/>
      <c r="N6" s="9"/>
      <c r="O6" s="9"/>
      <c r="P6" s="9"/>
      <c r="Q6" s="9" t="s">
        <v>7</v>
      </c>
      <c r="R6" s="9" t="s">
        <v>15</v>
      </c>
      <c r="S6" s="9" t="s">
        <v>15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</row>
    <row r="7" spans="1:55" ht="28.5" customHeight="1" x14ac:dyDescent="0.2">
      <c r="A7" s="10">
        <v>2</v>
      </c>
      <c r="B7" s="45" t="s">
        <v>75</v>
      </c>
      <c r="C7" s="54" t="s">
        <v>73</v>
      </c>
      <c r="D7" s="49" t="s">
        <v>21</v>
      </c>
      <c r="E7" s="66" t="s">
        <v>74</v>
      </c>
      <c r="F7" s="50">
        <v>2</v>
      </c>
      <c r="G7" s="66" t="s">
        <v>8</v>
      </c>
      <c r="H7" s="51">
        <f>COUNTIF(J7:AX7,Dict!$B$1)*Dict!$B$2+COUNTIF(J7:AX7,Dict!$C$1)*Dict!$C$2</f>
        <v>2</v>
      </c>
      <c r="I7" s="13">
        <f>COUNTIF(J7:AX7,Dict!$B$3)*Dict!$B$4+COUNTIF(J7:AX7,Dict!$C$3)*Dict!$C$4+COUNTIF(J7:AX7,Dict!$D$3)*Dict!$D$4+COUNTIF(J7:AX7,Dict!$E$3)*Dict!$E$4</f>
        <v>3</v>
      </c>
      <c r="J7" s="9" t="s">
        <v>7</v>
      </c>
      <c r="K7" s="9" t="s">
        <v>15</v>
      </c>
      <c r="L7" s="9" t="s">
        <v>15</v>
      </c>
      <c r="M7" s="9" t="s">
        <v>15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53"/>
      <c r="AD7" s="53"/>
      <c r="AE7" s="53"/>
      <c r="AF7" s="53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</row>
    <row r="8" spans="1:55" ht="17.25" customHeight="1" x14ac:dyDescent="0.2">
      <c r="A8" s="10">
        <v>3</v>
      </c>
      <c r="B8" s="45" t="s">
        <v>92</v>
      </c>
      <c r="C8" s="54" t="s">
        <v>60</v>
      </c>
      <c r="D8" s="49" t="s">
        <v>21</v>
      </c>
      <c r="E8" s="67" t="s">
        <v>16</v>
      </c>
      <c r="F8" s="50">
        <v>3</v>
      </c>
      <c r="G8" s="66" t="s">
        <v>8</v>
      </c>
      <c r="H8" s="51">
        <f>COUNTIF(J8:AX8,Dict!$B$1)*Dict!$B$2+COUNTIF(J8:AX8,Dict!$C$1)*Dict!$C$2</f>
        <v>6</v>
      </c>
      <c r="I8" s="13">
        <f>COUNTIF(J8:AX8,Dict!$B$3)*Dict!$B$4+COUNTIF(J8:AX8,Dict!$C$3)*Dict!$C$4+COUNTIF(J8:AX8,Dict!$D$3)*Dict!$D$4+COUNTIF(J8:AX8,Dict!$E$3)*Dict!$E$4</f>
        <v>7</v>
      </c>
      <c r="J8" s="9" t="s">
        <v>7</v>
      </c>
      <c r="K8" s="9" t="s">
        <v>15</v>
      </c>
      <c r="L8" s="9" t="s">
        <v>15</v>
      </c>
      <c r="M8" s="9" t="s">
        <v>15</v>
      </c>
      <c r="N8" s="9" t="s">
        <v>7</v>
      </c>
      <c r="O8" s="9" t="s">
        <v>15</v>
      </c>
      <c r="P8" s="9" t="s">
        <v>15</v>
      </c>
      <c r="Q8" s="9"/>
      <c r="R8" s="9"/>
      <c r="S8" s="9"/>
      <c r="T8" s="9"/>
      <c r="U8" s="9" t="s">
        <v>7</v>
      </c>
      <c r="V8" s="9" t="s">
        <v>15</v>
      </c>
      <c r="W8" s="9" t="s">
        <v>15</v>
      </c>
      <c r="X8" s="9"/>
      <c r="Y8" s="9"/>
      <c r="Z8" s="9"/>
      <c r="AA8" s="9"/>
      <c r="AB8" s="9"/>
      <c r="AC8" s="53"/>
      <c r="AD8" s="53"/>
      <c r="AE8" s="53"/>
      <c r="AF8" s="53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</row>
    <row r="9" spans="1:55" ht="17.25" customHeight="1" x14ac:dyDescent="0.2">
      <c r="A9" s="10">
        <v>4</v>
      </c>
      <c r="B9" s="45" t="s">
        <v>93</v>
      </c>
      <c r="C9" s="54" t="s">
        <v>61</v>
      </c>
      <c r="D9" s="49" t="s">
        <v>21</v>
      </c>
      <c r="E9" s="67" t="s">
        <v>16</v>
      </c>
      <c r="F9" s="50">
        <v>3</v>
      </c>
      <c r="G9" s="66" t="s">
        <v>8</v>
      </c>
      <c r="H9" s="51">
        <f>COUNTIF(J9:AX9,Dict!$B$1)*Dict!$B$2+COUNTIF(J9:AX9,Dict!$C$1)*Dict!$C$2</f>
        <v>6</v>
      </c>
      <c r="I9" s="13">
        <f>COUNTIF(J9:AX9,Dict!$B$3)*Dict!$B$4+COUNTIF(J9:AX9,Dict!$C$3)*Dict!$C$4+COUNTIF(J9:AX9,Dict!$D$3)*Dict!$D$4+COUNTIF(J9:AX9,Dict!$E$3)*Dict!$E$4</f>
        <v>10</v>
      </c>
      <c r="J9" s="9" t="s">
        <v>7</v>
      </c>
      <c r="K9" s="9" t="s">
        <v>11</v>
      </c>
      <c r="L9" s="9" t="s">
        <v>11</v>
      </c>
      <c r="M9" s="9" t="s">
        <v>11</v>
      </c>
      <c r="N9" s="9" t="s">
        <v>7</v>
      </c>
      <c r="O9" s="9" t="s">
        <v>15</v>
      </c>
      <c r="P9" s="9" t="s">
        <v>15</v>
      </c>
      <c r="Q9" s="9" t="s">
        <v>7</v>
      </c>
      <c r="R9" s="9" t="s">
        <v>15</v>
      </c>
      <c r="S9" s="9" t="s">
        <v>15</v>
      </c>
      <c r="T9" s="9"/>
      <c r="U9" s="9"/>
      <c r="V9" s="9"/>
      <c r="W9" s="9"/>
      <c r="X9" s="9"/>
      <c r="Y9" s="9"/>
      <c r="Z9" s="9"/>
      <c r="AA9" s="9"/>
      <c r="AB9" s="9"/>
      <c r="AC9" s="53"/>
      <c r="AD9" s="53"/>
      <c r="AE9" s="53"/>
      <c r="AF9" s="53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</row>
    <row r="10" spans="1:55" ht="17.25" customHeight="1" x14ac:dyDescent="0.2">
      <c r="A10" s="10">
        <v>5</v>
      </c>
      <c r="B10" s="45"/>
      <c r="C10" s="54" t="s">
        <v>62</v>
      </c>
      <c r="D10" s="49" t="s">
        <v>21</v>
      </c>
      <c r="E10" s="67" t="s">
        <v>16</v>
      </c>
      <c r="F10" s="50">
        <v>3</v>
      </c>
      <c r="G10" s="66" t="s">
        <v>78</v>
      </c>
      <c r="H10" s="51">
        <f>COUNTIF(J10:AX10,Dict!$B$1)*Dict!$B$2+COUNTIF(J10:AX10,Dict!$C$1)*Dict!$C$2</f>
        <v>6</v>
      </c>
      <c r="I10" s="13">
        <f>COUNTIF(J10:AX10,Dict!$B$3)*Dict!$B$4+COUNTIF(J10:AX10,Dict!$C$3)*Dict!$C$4+COUNTIF(J10:AX10,Dict!$D$3)*Dict!$D$4+COUNTIF(J10:AX10,Dict!$E$3)*Dict!$E$4</f>
        <v>12</v>
      </c>
      <c r="J10" s="9" t="s">
        <v>7</v>
      </c>
      <c r="K10" s="9" t="s">
        <v>11</v>
      </c>
      <c r="L10" s="9" t="s">
        <v>11</v>
      </c>
      <c r="M10" s="9" t="s">
        <v>11</v>
      </c>
      <c r="N10" s="9" t="s">
        <v>7</v>
      </c>
      <c r="O10" s="9" t="s">
        <v>11</v>
      </c>
      <c r="P10" s="9" t="s">
        <v>11</v>
      </c>
      <c r="Q10" s="9" t="s">
        <v>7</v>
      </c>
      <c r="R10" s="9" t="s">
        <v>15</v>
      </c>
      <c r="S10" s="9" t="s">
        <v>15</v>
      </c>
      <c r="T10" s="9"/>
      <c r="U10" s="9"/>
      <c r="V10" s="9"/>
      <c r="W10" s="9"/>
      <c r="X10" s="9"/>
      <c r="Y10" s="9"/>
      <c r="Z10" s="9"/>
      <c r="AA10" s="9"/>
      <c r="AB10" s="9"/>
      <c r="AC10" s="53"/>
      <c r="AD10" s="53"/>
      <c r="AE10" s="53"/>
      <c r="AF10" s="53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</row>
    <row r="11" spans="1:55" ht="17.25" customHeight="1" x14ac:dyDescent="0.2">
      <c r="A11" s="10"/>
      <c r="B11" s="45"/>
      <c r="C11" s="54"/>
      <c r="D11" s="49"/>
      <c r="E11" s="67"/>
      <c r="F11" s="50"/>
      <c r="G11" s="66"/>
      <c r="H11" s="51"/>
      <c r="I11" s="1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53"/>
      <c r="AD11" s="53"/>
      <c r="AE11" s="53"/>
      <c r="AF11" s="53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</row>
    <row r="12" spans="1:55" ht="17.25" customHeight="1" x14ac:dyDescent="0.2">
      <c r="A12" s="10">
        <v>6</v>
      </c>
      <c r="B12" s="45"/>
      <c r="C12" s="54" t="s">
        <v>63</v>
      </c>
      <c r="D12" s="49" t="s">
        <v>20</v>
      </c>
      <c r="E12" s="67" t="s">
        <v>16</v>
      </c>
      <c r="F12" s="50">
        <v>3</v>
      </c>
      <c r="G12" s="66" t="s">
        <v>78</v>
      </c>
      <c r="H12" s="51">
        <f>COUNTIF(J12:AX12,Dict!$B$1)*Dict!$B$2+COUNTIF(J12:AX12,Dict!$C$1)*Dict!$C$2</f>
        <v>8</v>
      </c>
      <c r="I12" s="13">
        <f>COUNTIF(J12:AX12,Dict!$B$3)*Dict!$B$4+COUNTIF(J12:AX12,Dict!$C$3)*Dict!$C$4+COUNTIF(J12:AX12,Dict!$D$3)*Dict!$D$4+COUNTIF(J12:AX12,Dict!$E$3)*Dict!$E$4</f>
        <v>15</v>
      </c>
      <c r="J12" s="9" t="s">
        <v>7</v>
      </c>
      <c r="K12" s="9" t="s">
        <v>11</v>
      </c>
      <c r="L12" s="9" t="s">
        <v>11</v>
      </c>
      <c r="M12" s="9" t="s">
        <v>11</v>
      </c>
      <c r="N12" s="9" t="s">
        <v>7</v>
      </c>
      <c r="O12" s="9" t="s">
        <v>11</v>
      </c>
      <c r="P12" s="9" t="s">
        <v>11</v>
      </c>
      <c r="Q12" s="9"/>
      <c r="R12" s="9"/>
      <c r="S12" s="9"/>
      <c r="T12" s="9"/>
      <c r="U12" s="9" t="s">
        <v>7</v>
      </c>
      <c r="V12" s="9" t="s">
        <v>15</v>
      </c>
      <c r="W12" s="9" t="s">
        <v>15</v>
      </c>
      <c r="X12" s="9"/>
      <c r="Y12" s="9" t="s">
        <v>7</v>
      </c>
      <c r="Z12" s="9" t="s">
        <v>15</v>
      </c>
      <c r="AA12" s="9" t="s">
        <v>15</v>
      </c>
      <c r="AB12" s="9" t="s">
        <v>15</v>
      </c>
      <c r="AC12" s="53"/>
      <c r="AD12" s="53"/>
      <c r="AE12" s="53"/>
      <c r="AF12" s="53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</row>
    <row r="13" spans="1:55" ht="17.25" customHeight="1" x14ac:dyDescent="0.2">
      <c r="A13" s="10"/>
      <c r="B13" s="45"/>
      <c r="C13" s="54" t="s">
        <v>66</v>
      </c>
      <c r="D13" s="49" t="s">
        <v>20</v>
      </c>
      <c r="E13" s="67" t="s">
        <v>16</v>
      </c>
      <c r="F13" s="50">
        <v>3</v>
      </c>
      <c r="G13" s="66" t="s">
        <v>78</v>
      </c>
      <c r="H13" s="51">
        <f>COUNTIF(J13:AX13,Dict!$B$1)*Dict!$B$2+COUNTIF(J13:AX13,Dict!$C$1)*Dict!$C$2</f>
        <v>8</v>
      </c>
      <c r="I13" s="13">
        <f>COUNTIF(J13:AX13,Dict!$B$3)*Dict!$B$4+COUNTIF(J13:AX13,Dict!$C$3)*Dict!$C$4+COUNTIF(J13:AX13,Dict!$D$3)*Dict!$D$4+COUNTIF(J13:AX13,Dict!$E$3)*Dict!$E$4</f>
        <v>18</v>
      </c>
      <c r="J13" s="9" t="s">
        <v>7</v>
      </c>
      <c r="K13" s="53" t="s">
        <v>6</v>
      </c>
      <c r="L13" s="53" t="s">
        <v>6</v>
      </c>
      <c r="M13" s="53" t="s">
        <v>6</v>
      </c>
      <c r="N13" s="9" t="s">
        <v>7</v>
      </c>
      <c r="O13" s="9" t="s">
        <v>11</v>
      </c>
      <c r="P13" s="9" t="s">
        <v>11</v>
      </c>
      <c r="Q13" s="9"/>
      <c r="R13" s="9"/>
      <c r="S13" s="9"/>
      <c r="T13" s="9"/>
      <c r="U13" s="9" t="s">
        <v>7</v>
      </c>
      <c r="V13" s="9" t="s">
        <v>15</v>
      </c>
      <c r="W13" s="9" t="s">
        <v>15</v>
      </c>
      <c r="X13" s="9"/>
      <c r="Y13" s="9" t="s">
        <v>7</v>
      </c>
      <c r="Z13" s="9" t="s">
        <v>15</v>
      </c>
      <c r="AA13" s="9" t="s">
        <v>15</v>
      </c>
      <c r="AB13" s="9" t="s">
        <v>15</v>
      </c>
      <c r="AC13" s="53"/>
      <c r="AD13" s="53"/>
      <c r="AE13" s="53"/>
      <c r="AF13" s="53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</row>
    <row r="14" spans="1:55" ht="25.5" customHeight="1" x14ac:dyDescent="0.2">
      <c r="A14" s="10">
        <v>7</v>
      </c>
      <c r="B14" s="45" t="s">
        <v>94</v>
      </c>
      <c r="C14" s="54" t="s">
        <v>90</v>
      </c>
      <c r="D14" s="49" t="s">
        <v>20</v>
      </c>
      <c r="E14" s="67" t="s">
        <v>16</v>
      </c>
      <c r="F14" s="50">
        <v>3</v>
      </c>
      <c r="G14" s="66" t="s">
        <v>8</v>
      </c>
      <c r="H14" s="51">
        <f>COUNTIF(J14:AX14,Dict!$B$1)*Dict!$B$2+COUNTIF(J14:AX14,Dict!$C$1)*Dict!$C$2</f>
        <v>6</v>
      </c>
      <c r="I14" s="13">
        <f>COUNTIF(J14:AX14,Dict!$B$3)*Dict!$B$4+COUNTIF(J14:AX14,Dict!$C$3)*Dict!$C$4+COUNTIF(J14:AX14,Dict!$D$3)*Dict!$D$4+COUNTIF(J14:AX14,Dict!$E$3)*Dict!$E$4</f>
        <v>14</v>
      </c>
      <c r="J14" s="9"/>
      <c r="K14" s="9"/>
      <c r="L14" s="9"/>
      <c r="M14" s="9"/>
      <c r="N14" s="9"/>
      <c r="O14" s="9"/>
      <c r="P14" s="9"/>
      <c r="Q14" s="9" t="s">
        <v>7</v>
      </c>
      <c r="R14" s="9" t="s">
        <v>11</v>
      </c>
      <c r="S14" s="9" t="s">
        <v>11</v>
      </c>
      <c r="T14" s="9"/>
      <c r="U14" s="9" t="s">
        <v>7</v>
      </c>
      <c r="V14" s="9" t="s">
        <v>11</v>
      </c>
      <c r="W14" s="9" t="s">
        <v>11</v>
      </c>
      <c r="X14" s="9"/>
      <c r="Y14" s="9" t="s">
        <v>7</v>
      </c>
      <c r="Z14" s="9" t="s">
        <v>11</v>
      </c>
      <c r="AA14" s="9" t="s">
        <v>11</v>
      </c>
      <c r="AB14" s="9" t="s">
        <v>11</v>
      </c>
      <c r="AC14" s="53"/>
      <c r="AD14" s="53"/>
      <c r="AE14" s="53"/>
      <c r="AF14" s="53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</row>
    <row r="15" spans="1:55" ht="17.25" customHeight="1" x14ac:dyDescent="0.2">
      <c r="A15" s="10">
        <v>8</v>
      </c>
      <c r="B15" s="45" t="s">
        <v>95</v>
      </c>
      <c r="C15" s="54" t="s">
        <v>64</v>
      </c>
      <c r="D15" s="49" t="s">
        <v>20</v>
      </c>
      <c r="E15" s="66" t="s">
        <v>13</v>
      </c>
      <c r="F15" s="50">
        <v>3</v>
      </c>
      <c r="G15" s="66" t="s">
        <v>8</v>
      </c>
      <c r="H15" s="51">
        <f>COUNTIF(J15:AX15,Dict!$B$1)*Dict!$B$2+COUNTIF(J15:AX15,Dict!$C$1)*Dict!$C$2</f>
        <v>8</v>
      </c>
      <c r="I15" s="13">
        <f>COUNTIF(J15:AX15,Dict!$B$3)*Dict!$B$4+COUNTIF(J15:AX15,Dict!$C$3)*Dict!$C$4+COUNTIF(J15:AX15,Dict!$D$3)*Dict!$D$4+COUNTIF(J15:AX15,Dict!$E$3)*Dict!$E$4</f>
        <v>18</v>
      </c>
      <c r="J15" s="9"/>
      <c r="K15" s="9"/>
      <c r="L15" s="9"/>
      <c r="M15" s="9"/>
      <c r="N15" s="9" t="s">
        <v>7</v>
      </c>
      <c r="O15" s="9" t="s">
        <v>11</v>
      </c>
      <c r="P15" s="9" t="s">
        <v>11</v>
      </c>
      <c r="Q15" s="9" t="s">
        <v>7</v>
      </c>
      <c r="R15" s="9" t="s">
        <v>11</v>
      </c>
      <c r="S15" s="9" t="s">
        <v>11</v>
      </c>
      <c r="T15" s="9"/>
      <c r="U15" s="9" t="s">
        <v>7</v>
      </c>
      <c r="V15" s="9" t="s">
        <v>11</v>
      </c>
      <c r="W15" s="9" t="s">
        <v>11</v>
      </c>
      <c r="X15" s="9"/>
      <c r="Y15" s="9" t="s">
        <v>7</v>
      </c>
      <c r="Z15" s="9" t="s">
        <v>11</v>
      </c>
      <c r="AA15" s="9" t="s">
        <v>11</v>
      </c>
      <c r="AB15" s="9" t="s">
        <v>11</v>
      </c>
      <c r="AC15" s="53"/>
      <c r="AD15" s="53"/>
      <c r="AE15" s="53"/>
      <c r="AF15" s="53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</row>
    <row r="16" spans="1:55" ht="27" customHeight="1" x14ac:dyDescent="0.2">
      <c r="A16" s="10">
        <v>9</v>
      </c>
      <c r="B16" s="45" t="s">
        <v>97</v>
      </c>
      <c r="C16" s="54" t="s">
        <v>65</v>
      </c>
      <c r="D16" s="49" t="s">
        <v>20</v>
      </c>
      <c r="E16" s="66" t="s">
        <v>13</v>
      </c>
      <c r="F16" s="50">
        <v>3</v>
      </c>
      <c r="G16" s="66" t="s">
        <v>8</v>
      </c>
      <c r="H16" s="51">
        <f>COUNTIF(J16:AX16,Dict!$B$1)*Dict!$B$2+COUNTIF(J16:AX16,Dict!$C$1)*Dict!$C$2</f>
        <v>6</v>
      </c>
      <c r="I16" s="13">
        <f>COUNTIF(J16:AX16,Dict!$B$3)*Dict!$B$4+COUNTIF(J16:AX16,Dict!$C$3)*Dict!$C$4+COUNTIF(J16:AX16,Dict!$D$3)*Dict!$D$4+COUNTIF(J16:AX16,Dict!$E$3)*Dict!$E$4</f>
        <v>14</v>
      </c>
      <c r="J16" s="9"/>
      <c r="K16" s="9"/>
      <c r="L16" s="9"/>
      <c r="M16" s="9"/>
      <c r="N16" s="9"/>
      <c r="O16" s="9"/>
      <c r="P16" s="9"/>
      <c r="Q16" s="9" t="s">
        <v>7</v>
      </c>
      <c r="R16" s="9" t="s">
        <v>11</v>
      </c>
      <c r="S16" s="9" t="s">
        <v>11</v>
      </c>
      <c r="T16" s="9"/>
      <c r="U16" s="9" t="s">
        <v>7</v>
      </c>
      <c r="V16" s="9" t="s">
        <v>11</v>
      </c>
      <c r="W16" s="9" t="s">
        <v>11</v>
      </c>
      <c r="X16" s="9"/>
      <c r="Y16" s="9" t="s">
        <v>7</v>
      </c>
      <c r="Z16" s="9" t="s">
        <v>11</v>
      </c>
      <c r="AA16" s="9" t="s">
        <v>11</v>
      </c>
      <c r="AB16" s="9" t="s">
        <v>11</v>
      </c>
      <c r="AC16" s="53"/>
      <c r="AD16" s="53"/>
      <c r="AE16" s="53"/>
      <c r="AF16" s="53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</row>
    <row r="17" spans="1:55" ht="18.600000000000001" customHeight="1" x14ac:dyDescent="0.2">
      <c r="A17" s="10"/>
      <c r="B17" s="45"/>
      <c r="C17" s="54"/>
      <c r="D17" s="50"/>
      <c r="E17" s="66"/>
      <c r="F17" s="50"/>
      <c r="G17" s="66"/>
      <c r="H17" s="51"/>
      <c r="I17" s="1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53"/>
      <c r="AD17" s="53"/>
      <c r="AE17" s="53"/>
      <c r="AF17" s="53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</row>
    <row r="18" spans="1:55" ht="25.5" customHeight="1" x14ac:dyDescent="0.2">
      <c r="A18" s="10">
        <v>10</v>
      </c>
      <c r="B18" s="45" t="s">
        <v>96</v>
      </c>
      <c r="C18" s="54" t="s">
        <v>68</v>
      </c>
      <c r="D18" s="50" t="s">
        <v>19</v>
      </c>
      <c r="E18" s="66" t="s">
        <v>13</v>
      </c>
      <c r="F18" s="50">
        <v>3</v>
      </c>
      <c r="G18" s="66" t="s">
        <v>8</v>
      </c>
      <c r="H18" s="51">
        <f>COUNTIF(J18:AX18,Dict!$B$1)*Dict!$B$2+COUNTIF(J18:AX18,Dict!$C$1)*Dict!$C$2</f>
        <v>7</v>
      </c>
      <c r="I18" s="13">
        <f>COUNTIF(J18:AX18,Dict!$B$3)*Dict!$B$4+COUNTIF(J18:AX18,Dict!$C$3)*Dict!$C$4+COUNTIF(J18:AX18,Dict!$D$3)*Dict!$D$4+COUNTIF(J18:AX18,Dict!$E$3)*Dict!$E$4</f>
        <v>22</v>
      </c>
      <c r="J18" s="9"/>
      <c r="K18" s="9"/>
      <c r="L18" s="9"/>
      <c r="M18" s="9"/>
      <c r="N18" s="9" t="s">
        <v>12</v>
      </c>
      <c r="O18" s="9" t="s">
        <v>11</v>
      </c>
      <c r="P18" s="9" t="s">
        <v>11</v>
      </c>
      <c r="Q18" s="9" t="s">
        <v>7</v>
      </c>
      <c r="R18" s="9" t="s">
        <v>6</v>
      </c>
      <c r="S18" s="9" t="s">
        <v>6</v>
      </c>
      <c r="T18" s="9"/>
      <c r="U18" s="9" t="s">
        <v>7</v>
      </c>
      <c r="V18" s="9" t="s">
        <v>6</v>
      </c>
      <c r="W18" s="9" t="s">
        <v>6</v>
      </c>
      <c r="X18" s="9"/>
      <c r="Y18" s="9" t="s">
        <v>7</v>
      </c>
      <c r="Z18" s="9" t="s">
        <v>11</v>
      </c>
      <c r="AA18" s="9" t="s">
        <v>11</v>
      </c>
      <c r="AB18" s="9" t="s">
        <v>11</v>
      </c>
      <c r="AC18" s="53"/>
      <c r="AD18" s="53"/>
      <c r="AE18" s="53"/>
      <c r="AF18" s="53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</row>
    <row r="19" spans="1:55" ht="27.6" customHeight="1" x14ac:dyDescent="0.2">
      <c r="A19" s="10">
        <v>11</v>
      </c>
      <c r="B19" s="45" t="s">
        <v>71</v>
      </c>
      <c r="C19" s="54" t="s">
        <v>59</v>
      </c>
      <c r="D19" s="50" t="s">
        <v>19</v>
      </c>
      <c r="E19" s="66" t="s">
        <v>14</v>
      </c>
      <c r="F19" s="50">
        <v>2</v>
      </c>
      <c r="G19" s="66" t="s">
        <v>8</v>
      </c>
      <c r="H19" s="51">
        <f>COUNTIF(J19:AX19,Dict!$B$1)*Dict!$B$2+COUNTIF(J19:AX19,Dict!$C$1)*Dict!$C$2</f>
        <v>2</v>
      </c>
      <c r="I19" s="13">
        <f>COUNTIF(J19:AX19,Dict!$B$3)*Dict!$B$4+COUNTIF(J19:AX19,Dict!$C$3)*Dict!$C$4+COUNTIF(J19:AX19,Dict!$D$3)*Dict!$D$4+COUNTIF(J19:AX19,Dict!$E$3)*Dict!$E$4</f>
        <v>5</v>
      </c>
      <c r="J19" s="9" t="s">
        <v>12</v>
      </c>
      <c r="K19" s="9" t="s">
        <v>15</v>
      </c>
      <c r="L19" s="9" t="s">
        <v>15</v>
      </c>
      <c r="M19" s="9" t="s">
        <v>15</v>
      </c>
      <c r="N19" s="9" t="s">
        <v>12</v>
      </c>
      <c r="O19" s="9" t="s">
        <v>15</v>
      </c>
      <c r="P19" s="9" t="s">
        <v>15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53"/>
      <c r="AD19" s="53"/>
      <c r="AE19" s="53"/>
      <c r="AF19" s="53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</row>
    <row r="20" spans="1:55" ht="19.5" customHeight="1" x14ac:dyDescent="0.2">
      <c r="A20" s="10">
        <v>12</v>
      </c>
      <c r="B20" s="45"/>
      <c r="C20" s="54" t="s">
        <v>67</v>
      </c>
      <c r="D20" s="50" t="s">
        <v>19</v>
      </c>
      <c r="E20" s="66" t="s">
        <v>13</v>
      </c>
      <c r="F20" s="50">
        <v>3</v>
      </c>
      <c r="G20" s="66" t="s">
        <v>78</v>
      </c>
      <c r="H20" s="51">
        <f>COUNTIF(J20:AX20,Dict!$B$1)*Dict!$B$2+COUNTIF(J20:AX20,Dict!$C$1)*Dict!$C$2</f>
        <v>5</v>
      </c>
      <c r="I20" s="13">
        <f>COUNTIF(J20:AX20,Dict!$B$3)*Dict!$B$4+COUNTIF(J20:AX20,Dict!$C$3)*Dict!$C$4+COUNTIF(J20:AX20,Dict!$D$3)*Dict!$D$4+COUNTIF(J20:AX20,Dict!$E$3)*Dict!$E$4</f>
        <v>19</v>
      </c>
      <c r="J20" s="9"/>
      <c r="K20" s="9"/>
      <c r="L20" s="9"/>
      <c r="M20" s="9"/>
      <c r="N20" s="9" t="s">
        <v>7</v>
      </c>
      <c r="O20" s="9" t="s">
        <v>6</v>
      </c>
      <c r="P20" s="9" t="s">
        <v>6</v>
      </c>
      <c r="Q20" s="9" t="s">
        <v>12</v>
      </c>
      <c r="R20" s="9" t="s">
        <v>11</v>
      </c>
      <c r="S20" s="9" t="s">
        <v>11</v>
      </c>
      <c r="T20" s="9"/>
      <c r="U20" s="9"/>
      <c r="V20" s="9"/>
      <c r="W20" s="9"/>
      <c r="X20" s="9"/>
      <c r="Y20" s="9" t="s">
        <v>7</v>
      </c>
      <c r="Z20" s="9" t="s">
        <v>6</v>
      </c>
      <c r="AA20" s="9" t="s">
        <v>6</v>
      </c>
      <c r="AB20" s="9" t="s">
        <v>6</v>
      </c>
      <c r="AC20" s="53"/>
      <c r="AD20" s="53"/>
      <c r="AE20" s="53"/>
      <c r="AF20" s="53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</row>
    <row r="21" spans="1:55" ht="17.25" customHeight="1" x14ac:dyDescent="0.2">
      <c r="A21" s="10">
        <v>15</v>
      </c>
      <c r="B21" s="45"/>
      <c r="C21" s="54" t="s">
        <v>76</v>
      </c>
      <c r="D21" s="50" t="s">
        <v>19</v>
      </c>
      <c r="E21" s="66" t="s">
        <v>13</v>
      </c>
      <c r="F21" s="50">
        <v>2</v>
      </c>
      <c r="G21" s="66" t="s">
        <v>78</v>
      </c>
      <c r="H21" s="51">
        <f>COUNTIF(J21:AX21,Dict!$B$1)*Dict!$B$2+COUNTIF(J21:AX21,Dict!$C$1)*Dict!$C$2</f>
        <v>5</v>
      </c>
      <c r="I21" s="13">
        <f>COUNTIF(J21:AX21,Dict!$B$3)*Dict!$B$4+COUNTIF(J21:AX21,Dict!$C$3)*Dict!$C$4+COUNTIF(J21:AX21,Dict!$D$3)*Dict!$D$4+COUNTIF(J21:AX21,Dict!$E$3)*Dict!$E$4</f>
        <v>19</v>
      </c>
      <c r="J21" s="9"/>
      <c r="K21" s="9"/>
      <c r="L21" s="9"/>
      <c r="M21" s="9"/>
      <c r="N21" s="9" t="s">
        <v>7</v>
      </c>
      <c r="O21" s="9" t="s">
        <v>6</v>
      </c>
      <c r="P21" s="9" t="s">
        <v>6</v>
      </c>
      <c r="Q21" s="9" t="s">
        <v>12</v>
      </c>
      <c r="R21" s="9" t="s">
        <v>11</v>
      </c>
      <c r="S21" s="9" t="s">
        <v>11</v>
      </c>
      <c r="T21" s="9"/>
      <c r="U21" s="9"/>
      <c r="V21" s="9"/>
      <c r="W21" s="9"/>
      <c r="X21" s="9"/>
      <c r="Y21" s="9" t="s">
        <v>7</v>
      </c>
      <c r="Z21" s="9" t="s">
        <v>6</v>
      </c>
      <c r="AA21" s="9" t="s">
        <v>6</v>
      </c>
      <c r="AB21" s="9" t="s">
        <v>6</v>
      </c>
      <c r="AC21" s="53"/>
      <c r="AD21" s="53"/>
      <c r="AE21" s="53"/>
      <c r="AF21" s="53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</row>
    <row r="22" spans="1:55" ht="17.25" customHeight="1" x14ac:dyDescent="0.2">
      <c r="A22" s="10">
        <v>16</v>
      </c>
      <c r="B22" s="45"/>
      <c r="C22" s="54" t="s">
        <v>77</v>
      </c>
      <c r="D22" s="50" t="s">
        <v>19</v>
      </c>
      <c r="E22" s="66" t="s">
        <v>13</v>
      </c>
      <c r="F22" s="50">
        <v>2</v>
      </c>
      <c r="G22" s="66" t="s">
        <v>78</v>
      </c>
      <c r="H22" s="51">
        <f>COUNTIF(J22:AX22,Dict!$B$1)*Dict!$B$2+COUNTIF(J22:AX22,Dict!$C$1)*Dict!$C$2</f>
        <v>4</v>
      </c>
      <c r="I22" s="13">
        <f>COUNTIF(J22:AX22,Dict!$B$3)*Dict!$B$4+COUNTIF(J22:AX22,Dict!$C$3)*Dict!$C$4+COUNTIF(J22:AX22,Dict!$D$3)*Dict!$D$4+COUNTIF(J22:AX22,Dict!$E$3)*Dict!$E$4</f>
        <v>19</v>
      </c>
      <c r="J22" s="9"/>
      <c r="K22" s="9"/>
      <c r="L22" s="9"/>
      <c r="M22" s="9"/>
      <c r="N22" s="9" t="s">
        <v>12</v>
      </c>
      <c r="O22" s="9" t="s">
        <v>11</v>
      </c>
      <c r="P22" s="9" t="s">
        <v>11</v>
      </c>
      <c r="Q22" s="9"/>
      <c r="R22" s="9"/>
      <c r="S22" s="9"/>
      <c r="T22" s="9"/>
      <c r="U22" s="9" t="s">
        <v>7</v>
      </c>
      <c r="V22" s="9" t="s">
        <v>6</v>
      </c>
      <c r="W22" s="9" t="s">
        <v>6</v>
      </c>
      <c r="X22" s="9"/>
      <c r="Y22" s="9" t="s">
        <v>12</v>
      </c>
      <c r="Z22" s="9" t="s">
        <v>6</v>
      </c>
      <c r="AA22" s="9" t="s">
        <v>6</v>
      </c>
      <c r="AB22" s="9" t="s">
        <v>6</v>
      </c>
      <c r="AC22" s="53"/>
      <c r="AD22" s="53"/>
      <c r="AE22" s="53"/>
      <c r="AF22" s="53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</row>
    <row r="23" spans="1:55" ht="17.25" customHeight="1" x14ac:dyDescent="0.2">
      <c r="A23" s="10">
        <v>17</v>
      </c>
      <c r="B23" s="45"/>
      <c r="C23" s="54" t="s">
        <v>91</v>
      </c>
      <c r="D23" s="50" t="s">
        <v>19</v>
      </c>
      <c r="E23" s="66" t="s">
        <v>13</v>
      </c>
      <c r="F23" s="50">
        <v>2</v>
      </c>
      <c r="G23" s="66" t="s">
        <v>78</v>
      </c>
      <c r="H23" s="51">
        <f>COUNTIF(J23:AX23,Dict!$B$1)*Dict!$B$2+COUNTIF(J23:AX23,Dict!$C$1)*Dict!$C$2</f>
        <v>4</v>
      </c>
      <c r="I23" s="13">
        <f>COUNTIF(J23:AX23,Dict!$B$3)*Dict!$B$4+COUNTIF(J23:AX23,Dict!$C$3)*Dict!$C$4+COUNTIF(J23:AX23,Dict!$D$3)*Dict!$D$4+COUNTIF(J23:AX23,Dict!$E$3)*Dict!$E$4</f>
        <v>19</v>
      </c>
      <c r="J23" s="9"/>
      <c r="K23" s="9"/>
      <c r="L23" s="9"/>
      <c r="M23" s="9"/>
      <c r="N23" s="9" t="s">
        <v>12</v>
      </c>
      <c r="O23" s="9" t="s">
        <v>11</v>
      </c>
      <c r="P23" s="9" t="s">
        <v>11</v>
      </c>
      <c r="Q23" s="9"/>
      <c r="R23" s="9"/>
      <c r="S23" s="9"/>
      <c r="T23" s="9"/>
      <c r="U23" s="9" t="s">
        <v>7</v>
      </c>
      <c r="V23" s="9" t="s">
        <v>6</v>
      </c>
      <c r="W23" s="9" t="s">
        <v>6</v>
      </c>
      <c r="X23" s="9"/>
      <c r="Y23" s="9" t="s">
        <v>12</v>
      </c>
      <c r="Z23" s="9" t="s">
        <v>6</v>
      </c>
      <c r="AA23" s="9" t="s">
        <v>6</v>
      </c>
      <c r="AB23" s="9" t="s">
        <v>6</v>
      </c>
      <c r="AC23" s="53"/>
      <c r="AD23" s="53"/>
      <c r="AE23" s="53"/>
      <c r="AF23" s="53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</row>
    <row r="24" spans="1:55" ht="17.25" customHeight="1" x14ac:dyDescent="0.2">
      <c r="A24" s="10"/>
      <c r="B24" s="45"/>
      <c r="C24" s="54"/>
      <c r="D24" s="50"/>
      <c r="E24" s="67"/>
      <c r="F24" s="50"/>
      <c r="G24" s="66"/>
      <c r="H24" s="51"/>
      <c r="I24" s="1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53"/>
      <c r="AD24" s="53"/>
      <c r="AE24" s="53"/>
      <c r="AF24" s="53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</row>
    <row r="25" spans="1:55" ht="17.25" customHeight="1" x14ac:dyDescent="0.2">
      <c r="A25" s="10">
        <v>46</v>
      </c>
      <c r="B25" s="45" t="s">
        <v>98</v>
      </c>
      <c r="C25" s="54" t="s">
        <v>10</v>
      </c>
      <c r="D25" s="50" t="s">
        <v>18</v>
      </c>
      <c r="E25" s="67" t="s">
        <v>9</v>
      </c>
      <c r="F25" s="50">
        <v>8</v>
      </c>
      <c r="G25" s="66" t="s">
        <v>8</v>
      </c>
      <c r="H25" s="51">
        <f>COUNTIF(J25:AX25,Dict!$B$1)*Dict!$B$2+COUNTIF(J25:AX25,Dict!$C$1)*Dict!$C$2</f>
        <v>7</v>
      </c>
      <c r="I25" s="13">
        <f>COUNTIF(J25:AX25,Dict!$B$3)*Dict!$B$4+COUNTIF(J25:AX25,Dict!$C$3)*Dict!$C$4+COUNTIF(J25:AX25,Dict!$D$3)*Dict!$D$4+COUNTIF(J25:AX25,Dict!$E$3)*Dict!$E$4</f>
        <v>27</v>
      </c>
      <c r="J25" s="53" t="s">
        <v>7</v>
      </c>
      <c r="K25" s="53" t="s">
        <v>6</v>
      </c>
      <c r="L25" s="53" t="s">
        <v>6</v>
      </c>
      <c r="M25" s="53" t="s">
        <v>6</v>
      </c>
      <c r="N25" s="53" t="s">
        <v>7</v>
      </c>
      <c r="O25" s="53" t="s">
        <v>6</v>
      </c>
      <c r="P25" s="53" t="s">
        <v>6</v>
      </c>
      <c r="Q25" s="53" t="s">
        <v>7</v>
      </c>
      <c r="R25" s="53" t="s">
        <v>6</v>
      </c>
      <c r="S25" s="53" t="s">
        <v>6</v>
      </c>
      <c r="T25" s="53"/>
      <c r="U25" s="53"/>
      <c r="V25" s="53"/>
      <c r="W25" s="53"/>
      <c r="X25" s="53"/>
      <c r="Y25" s="9" t="s">
        <v>12</v>
      </c>
      <c r="Z25" s="9" t="s">
        <v>11</v>
      </c>
      <c r="AA25" s="9" t="s">
        <v>11</v>
      </c>
      <c r="AB25" s="9" t="s">
        <v>11</v>
      </c>
      <c r="AC25" s="53"/>
      <c r="AD25" s="53"/>
      <c r="AE25" s="53"/>
      <c r="AF25" s="53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</row>
    <row r="26" spans="1:55" ht="17.25" customHeight="1" x14ac:dyDescent="0.2">
      <c r="A26" s="10">
        <v>47</v>
      </c>
      <c r="B26" s="45" t="s">
        <v>99</v>
      </c>
      <c r="C26" s="54" t="s">
        <v>69</v>
      </c>
      <c r="D26" s="50" t="s">
        <v>18</v>
      </c>
      <c r="E26" s="67" t="s">
        <v>9</v>
      </c>
      <c r="F26" s="50">
        <v>9</v>
      </c>
      <c r="G26" s="66" t="s">
        <v>8</v>
      </c>
      <c r="H26" s="51">
        <f>COUNTIF(J26:AX26,Dict!$B$1)*Dict!$B$2+COUNTIF(J26:AX26,Dict!$C$1)*Dict!$C$2</f>
        <v>8</v>
      </c>
      <c r="I26" s="13">
        <f>COUNTIF(J26:AX26,Dict!$B$3)*Dict!$B$4+COUNTIF(J26:AX26,Dict!$C$3)*Dict!$C$4+COUNTIF(J26:AX26,Dict!$D$3)*Dict!$D$4+COUNTIF(J26:AX26,Dict!$E$3)*Dict!$E$4</f>
        <v>30</v>
      </c>
      <c r="J26" s="53" t="s">
        <v>7</v>
      </c>
      <c r="K26" s="53" t="s">
        <v>6</v>
      </c>
      <c r="L26" s="53" t="s">
        <v>6</v>
      </c>
      <c r="M26" s="53" t="s">
        <v>6</v>
      </c>
      <c r="N26" s="53" t="s">
        <v>7</v>
      </c>
      <c r="O26" s="53" t="s">
        <v>6</v>
      </c>
      <c r="P26" s="53" t="s">
        <v>6</v>
      </c>
      <c r="Q26" s="53" t="s">
        <v>7</v>
      </c>
      <c r="R26" s="53" t="s">
        <v>6</v>
      </c>
      <c r="S26" s="53" t="s">
        <v>6</v>
      </c>
      <c r="T26" s="53"/>
      <c r="U26" s="53"/>
      <c r="V26" s="53"/>
      <c r="W26" s="53"/>
      <c r="X26" s="53"/>
      <c r="Y26" s="53" t="s">
        <v>7</v>
      </c>
      <c r="Z26" s="53" t="s">
        <v>6</v>
      </c>
      <c r="AA26" s="53" t="s">
        <v>6</v>
      </c>
      <c r="AB26" s="53" t="s">
        <v>6</v>
      </c>
      <c r="AC26" s="53"/>
      <c r="AD26" s="53"/>
      <c r="AE26" s="53"/>
      <c r="AF26" s="53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</row>
    <row r="27" spans="1:55" ht="15.75" customHeight="1" x14ac:dyDescent="0.2">
      <c r="A27" s="32"/>
      <c r="B27" s="33"/>
      <c r="C27" s="34"/>
      <c r="D27" s="35"/>
      <c r="E27" s="36"/>
      <c r="F27" s="37"/>
      <c r="G27" s="38"/>
      <c r="H27" s="35"/>
      <c r="I27" s="39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55"/>
      <c r="Z27" s="53"/>
      <c r="AA27" s="53"/>
      <c r="AB27" s="53"/>
      <c r="AC27" s="55"/>
      <c r="AD27" s="53"/>
      <c r="AE27" s="53"/>
      <c r="AF27" s="53"/>
      <c r="AG27" s="56"/>
      <c r="AH27" s="52"/>
      <c r="AI27" s="52"/>
      <c r="AJ27" s="57"/>
      <c r="AK27" s="58"/>
      <c r="AL27" s="58"/>
      <c r="AM27" s="34"/>
      <c r="AN27" s="34"/>
      <c r="AO27" s="34"/>
      <c r="AP27" s="34"/>
      <c r="AQ27" s="34"/>
    </row>
    <row r="28" spans="1:55" ht="15.75" customHeight="1" x14ac:dyDescent="0.2">
      <c r="A28" s="32"/>
      <c r="B28" s="33"/>
      <c r="C28" s="59" t="s">
        <v>5</v>
      </c>
      <c r="D28" s="35"/>
      <c r="E28" s="36"/>
      <c r="F28" s="37"/>
      <c r="G28" s="38"/>
      <c r="H28" s="35"/>
      <c r="I28" s="32"/>
      <c r="J28" s="33"/>
      <c r="K28" s="60">
        <f>COUNTIFS(K6:K26,"I",J6:J26,"X")</f>
        <v>2</v>
      </c>
      <c r="L28" s="60">
        <f>COUNTIFS(L6:L26,"I",J6:J26,"X")</f>
        <v>2</v>
      </c>
      <c r="M28" s="60">
        <f>COUNTIFS(M6:M26,"I",J6:J26,"X")</f>
        <v>2</v>
      </c>
      <c r="N28" s="33"/>
      <c r="O28" s="60">
        <f>COUNTIFS(O6:O26,"I",N6:N26,"X")</f>
        <v>2</v>
      </c>
      <c r="P28" s="60">
        <f>COUNTIFS(P6:P26,"I",N6:N26,"X")</f>
        <v>2</v>
      </c>
      <c r="Q28" s="33"/>
      <c r="R28" s="60">
        <f>COUNTIFS(R6:R26,"I",Q6:Q26,"X")</f>
        <v>3</v>
      </c>
      <c r="S28" s="60">
        <f>COUNTIFS(S6:S26,"I",Q6:Q26,"X")</f>
        <v>3</v>
      </c>
      <c r="T28" s="60">
        <f>COUNTIFS(T6:T26,"I",Q6:Q26,"X")</f>
        <v>0</v>
      </c>
      <c r="U28" s="33"/>
      <c r="V28" s="60">
        <f>COUNTIFS(V6:V26,"I",U6:U26,"X")</f>
        <v>3</v>
      </c>
      <c r="W28" s="60">
        <f>COUNTIFS(W6:W26,"I",U6:U26,"X")</f>
        <v>3</v>
      </c>
      <c r="X28" s="60">
        <f>COUNTIFS(X6:X26,"I",U6:U26,"X")</f>
        <v>0</v>
      </c>
      <c r="Y28" s="55"/>
      <c r="Z28" s="60">
        <f>COUNTIFS(Z6:Z26,"I",Y6:Y26,"X")</f>
        <v>2</v>
      </c>
      <c r="AA28" s="60">
        <f>COUNTIFS(AA6:AA26,"I",Y6:Y26,"X")</f>
        <v>2</v>
      </c>
      <c r="AB28" s="60">
        <f>COUNTIFS(AB6:AB26,"I",Y6:Y26,"X")</f>
        <v>2</v>
      </c>
      <c r="AC28" s="55"/>
      <c r="AD28" s="60"/>
      <c r="AE28" s="60"/>
      <c r="AF28" s="60">
        <f>COUNTIFS(AF6:AF26,"I",AC6:AC26,"X")</f>
        <v>0</v>
      </c>
      <c r="AG28" s="56"/>
      <c r="AH28" s="60">
        <f>COUNTIFS(AH6:AH26,"I",AG6:AG26,"X")</f>
        <v>0</v>
      </c>
      <c r="AI28" s="61">
        <f>COUNTIFS(AI6:AI26,"A",AH6:AH26,"I",AG6:AG26,"X")</f>
        <v>0</v>
      </c>
      <c r="AJ28" s="57"/>
      <c r="AK28" s="60">
        <f>COUNTIFS(AK6:AK26,"I",AJ6:AJ26,"X")</f>
        <v>0</v>
      </c>
      <c r="AL28" s="61">
        <f>COUNTIFS(AL6:AL26,"A",AK6:AK26,"I",AJ6:AJ26,"X")</f>
        <v>0</v>
      </c>
      <c r="AM28" s="34"/>
      <c r="AN28" s="60">
        <f>COUNTIFS(AN6:AN26,"I",AM6:AM26,"X")</f>
        <v>0</v>
      </c>
      <c r="AO28" s="61">
        <f>COUNTIFS(AO6:AO26,"A",AN6:AN26,"I",AM6:AM26,"X")</f>
        <v>0</v>
      </c>
      <c r="AP28" s="34"/>
      <c r="AQ28" s="60">
        <f>COUNTIFS(AQ6:AQ26,"I",AP6:AP26,"X")</f>
        <v>0</v>
      </c>
      <c r="AR28" s="61">
        <f>COUNTIFS(AR6:AR26,"A",AQ6:AQ26,"I",AP6:AP26,"X")</f>
        <v>0</v>
      </c>
      <c r="AT28" s="60">
        <f>COUNTIFS(AT6:AT26,"I",AS6:AS26,"X")</f>
        <v>0</v>
      </c>
      <c r="AU28" s="61">
        <f>COUNTIFS(AU6:AU26,"A",AT6:AT26,"I",AS6:AS26,"X")</f>
        <v>0</v>
      </c>
      <c r="AW28" s="60">
        <f>COUNTIFS(AW6:AW26,"I",AV6:AV26,"X")</f>
        <v>0</v>
      </c>
      <c r="AX28" s="61">
        <f>COUNTIFS(AX6:AX26,"A",AW6:AW26,"I",AV6:AV26,"X")</f>
        <v>0</v>
      </c>
    </row>
    <row r="29" spans="1:55" ht="15.75" customHeight="1" x14ac:dyDescent="0.2">
      <c r="A29" s="32"/>
      <c r="B29" s="33"/>
      <c r="C29" s="62" t="s">
        <v>4</v>
      </c>
      <c r="D29" s="35"/>
      <c r="E29" s="36"/>
      <c r="F29" s="37"/>
      <c r="G29" s="38"/>
      <c r="H29" s="35"/>
      <c r="I29" s="32"/>
      <c r="J29" s="33"/>
      <c r="K29" s="63">
        <f>COUNTIFS(K6:K26,"R",J6:J26,"X")</f>
        <v>3</v>
      </c>
      <c r="L29" s="63">
        <f>COUNTIFS(L6:L26,"R",J6:J26,"X")</f>
        <v>3</v>
      </c>
      <c r="M29" s="63">
        <f>COUNTIFS(M6:M26,"R",J6:J26,"X")</f>
        <v>3</v>
      </c>
      <c r="N29" s="33"/>
      <c r="O29" s="63">
        <f>COUNTIFS(O6:O26,"R",N6:N26,"X")</f>
        <v>4</v>
      </c>
      <c r="P29" s="63">
        <f>COUNTIFS(P6:P26,"R",N6:N26,"X")</f>
        <v>4</v>
      </c>
      <c r="Q29" s="33"/>
      <c r="R29" s="63">
        <f>COUNTIFS(R6:R26,"R",Q6:Q26,"X")</f>
        <v>3</v>
      </c>
      <c r="S29" s="63">
        <f>COUNTIFS(S6:S26,"R",Q6:Q26,"X")</f>
        <v>3</v>
      </c>
      <c r="T29" s="63">
        <f>COUNTIFS(T6:T26,"R",Q6:Q26,"X")</f>
        <v>0</v>
      </c>
      <c r="U29" s="33"/>
      <c r="V29" s="63">
        <f>COUNTIFS(V6:V26,"R",U6:U26,"X")</f>
        <v>3</v>
      </c>
      <c r="W29" s="63">
        <f>COUNTIFS(W6:W26,"R",U6:U26,"X")</f>
        <v>3</v>
      </c>
      <c r="X29" s="63">
        <f>COUNTIFS(X6:X26,"R",U6:U26,"X")</f>
        <v>0</v>
      </c>
      <c r="Y29" s="55"/>
      <c r="Z29" s="63">
        <f>COUNTIFS(Z6:Z26,"R",Y6:Y26,"X")</f>
        <v>4</v>
      </c>
      <c r="AA29" s="63">
        <f>COUNTIFS(AA6:AA26,"R",Y6:Y26,"X")</f>
        <v>4</v>
      </c>
      <c r="AB29" s="63">
        <f>COUNTIFS(AB6:AB26,"R",Y6:Y26,"X")</f>
        <v>4</v>
      </c>
      <c r="AC29" s="55"/>
      <c r="AD29" s="63"/>
      <c r="AE29" s="63"/>
      <c r="AF29" s="63">
        <f>COUNTIFS(AF6:AF26,"R",AC6:AC26,"X")</f>
        <v>0</v>
      </c>
      <c r="AG29" s="56"/>
      <c r="AH29" s="63">
        <f>COUNTIFS(AH6:AH26,"R",AG6:AG26,"X")</f>
        <v>0</v>
      </c>
      <c r="AI29" s="64">
        <f>COUNTIFS(AI6:AI26,"A",AH6:AH26,"R",AG6:AG26,"X")</f>
        <v>0</v>
      </c>
      <c r="AJ29" s="57"/>
      <c r="AK29" s="63">
        <f>COUNTIFS(AK6:AK26,"R",AJ6:AJ26,"X")</f>
        <v>0</v>
      </c>
      <c r="AL29" s="64">
        <f>COUNTIFS(AL6:AL26,"A",AK6:AK26,"R",AJ6:AJ26,"X")</f>
        <v>0</v>
      </c>
      <c r="AM29" s="34"/>
      <c r="AN29" s="63">
        <f>COUNTIFS(AN6:AN26,"R",AM6:AM26,"X")</f>
        <v>0</v>
      </c>
      <c r="AO29" s="64">
        <f>COUNTIFS(AO6:AO26,"A",AN6:AN26,"R",AM6:AM26,"X")</f>
        <v>0</v>
      </c>
      <c r="AP29" s="34"/>
      <c r="AQ29" s="63">
        <f>COUNTIFS(AQ6:AQ26,"R",AP6:AP26,"X")</f>
        <v>0</v>
      </c>
      <c r="AR29" s="64">
        <f>COUNTIFS(AR6:AR26,"A",AQ6:AQ26,"R",AP6:AP26,"X")</f>
        <v>0</v>
      </c>
      <c r="AT29" s="63">
        <f>COUNTIFS(AT6:AT26,"R",AS6:AS26,"X")</f>
        <v>0</v>
      </c>
      <c r="AU29" s="64">
        <f>COUNTIFS(AU6:AU26,"A",AT6:AT26,"R",AS6:AS26,"X")</f>
        <v>0</v>
      </c>
      <c r="AW29" s="63">
        <f>COUNTIFS(AW6:AW26,"R",AV6:AV26,"X")</f>
        <v>0</v>
      </c>
      <c r="AX29" s="64">
        <f>COUNTIFS(AX6:AX26,"A",AW6:AW26,"R",AV6:AV26,"X")</f>
        <v>0</v>
      </c>
    </row>
    <row r="30" spans="1:55" ht="15.75" customHeight="1" x14ac:dyDescent="0.2">
      <c r="A30" s="32"/>
      <c r="B30" s="33"/>
      <c r="C30" s="63" t="s">
        <v>3</v>
      </c>
      <c r="D30" s="35"/>
      <c r="E30" s="36"/>
      <c r="F30" s="37"/>
      <c r="G30" s="38"/>
      <c r="H30" s="35"/>
      <c r="I30" s="32"/>
      <c r="J30" s="33"/>
      <c r="K30" s="63">
        <f>COUNTIFS(K6:K26,"E",J6:J26,"X")</f>
        <v>3</v>
      </c>
      <c r="L30" s="63">
        <f>COUNTIFS(L6:L26,"E",J6:J26,"X")</f>
        <v>3</v>
      </c>
      <c r="M30" s="63">
        <f>COUNTIFS(M6:M26,"E",J6:J26,"X")</f>
        <v>3</v>
      </c>
      <c r="N30" s="33"/>
      <c r="O30" s="63">
        <f>COUNTIFS(O6:O26,"E",N6:N26,"X")</f>
        <v>4</v>
      </c>
      <c r="P30" s="63">
        <f>COUNTIFS(P6:P26,"E",N6:N26,"X")</f>
        <v>4</v>
      </c>
      <c r="Q30" s="33"/>
      <c r="R30" s="63">
        <f>COUNTIFS(R6:R26,"E",Q6:Q26,"X")</f>
        <v>3</v>
      </c>
      <c r="S30" s="63">
        <f>COUNTIFS(S6:S26,"E",Q6:Q26,"X")</f>
        <v>3</v>
      </c>
      <c r="T30" s="63">
        <f>COUNTIFS(T6:T26,"E",Q6:Q26,"X")</f>
        <v>0</v>
      </c>
      <c r="U30" s="33"/>
      <c r="V30" s="63">
        <f>COUNTIFS(V6:V26,"E",U6:U26,"X")</f>
        <v>3</v>
      </c>
      <c r="W30" s="63">
        <f>COUNTIFS(W6:W26,"E",U6:U26,"X")</f>
        <v>3</v>
      </c>
      <c r="X30" s="63">
        <f>COUNTIFS(X6:X26,"E",U6:U26,"X")</f>
        <v>0</v>
      </c>
      <c r="Y30" s="55"/>
      <c r="Z30" s="63">
        <f>COUNTIFS(Z6:Z26,"E",Y6:Y26,"X")</f>
        <v>3</v>
      </c>
      <c r="AA30" s="63">
        <f>COUNTIFS(AA6:AA26,"E",Y6:Y26,"X")</f>
        <v>3</v>
      </c>
      <c r="AB30" s="63">
        <f>COUNTIFS(AB6:AB26,"E",Y6:Y26,"X")</f>
        <v>3</v>
      </c>
      <c r="AC30" s="55"/>
      <c r="AD30" s="63"/>
      <c r="AE30" s="63"/>
      <c r="AF30" s="63">
        <f>COUNTIFS(AF6:AF26,"E",AC6:AC26,"X")</f>
        <v>0</v>
      </c>
      <c r="AG30" s="56"/>
      <c r="AH30" s="63">
        <f>COUNTIFS(AH6:AH26,"E",AG6:AG26,"X")</f>
        <v>0</v>
      </c>
      <c r="AI30" s="64">
        <f>COUNTIFS(AI6:AI26,"A",AH6:AH26,"E",AG6:AG26,"X")</f>
        <v>0</v>
      </c>
      <c r="AJ30" s="57"/>
      <c r="AK30" s="63">
        <f>COUNTIFS(AK6:AK26,"E",AJ6:AJ26,"X")</f>
        <v>0</v>
      </c>
      <c r="AL30" s="64">
        <f>COUNTIFS(AL6:AL26,"A",AK6:AK26,"E",AJ6:AJ26,"X")</f>
        <v>0</v>
      </c>
      <c r="AM30" s="34"/>
      <c r="AN30" s="63">
        <f>COUNTIFS(AN6:AN26,"E",AM6:AM26,"X")</f>
        <v>0</v>
      </c>
      <c r="AO30" s="64">
        <f>COUNTIFS(AO6:AO26,"A",AN6:AN26,"E",AM6:AM26,"X")</f>
        <v>0</v>
      </c>
      <c r="AP30" s="34"/>
      <c r="AQ30" s="63">
        <f>COUNTIFS(AQ6:AQ26,"E",AP6:AP26,"X")</f>
        <v>0</v>
      </c>
      <c r="AR30" s="64">
        <f>COUNTIFS(AR6:AR26,"A",AQ6:AQ26,"E",AP6:AP26,"X")</f>
        <v>0</v>
      </c>
      <c r="AT30" s="63">
        <f>COUNTIFS(AT6:AT26,"E",AS6:AS26,"X")</f>
        <v>0</v>
      </c>
      <c r="AU30" s="64">
        <f>COUNTIFS(AU6:AU26,"A",AT6:AT26,"E",AS6:AS26,"X")</f>
        <v>0</v>
      </c>
      <c r="AW30" s="63">
        <f>COUNTIFS(AW6:AW26,"E",AV6:AV26,"X")</f>
        <v>0</v>
      </c>
      <c r="AX30" s="64">
        <f>COUNTIFS(AX6:AX26,"A",AW6:AW26,"E",AV6:AV26,"X")</f>
        <v>0</v>
      </c>
    </row>
    <row r="31" spans="1:55" ht="15.75" customHeight="1" x14ac:dyDescent="0.2">
      <c r="A31" s="32"/>
      <c r="B31" s="33"/>
      <c r="C31" s="57"/>
      <c r="D31" s="35"/>
      <c r="E31" s="36"/>
      <c r="F31" s="37"/>
      <c r="G31" s="38"/>
      <c r="H31" s="35"/>
      <c r="I31" s="39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55"/>
      <c r="Z31" s="53"/>
      <c r="AA31" s="53"/>
      <c r="AB31" s="53"/>
      <c r="AC31" s="55"/>
      <c r="AD31" s="53"/>
      <c r="AE31" s="53"/>
      <c r="AF31" s="53"/>
      <c r="AG31" s="56"/>
      <c r="AH31" s="52"/>
      <c r="AI31" s="52"/>
      <c r="AJ31" s="57"/>
      <c r="AK31" s="58"/>
      <c r="AL31" s="58"/>
      <c r="AM31" s="34"/>
      <c r="AN31" s="34"/>
      <c r="AO31" s="34"/>
      <c r="AP31" s="34"/>
      <c r="AQ31" s="34"/>
    </row>
    <row r="32" spans="1:55" ht="15.75" customHeight="1" x14ac:dyDescent="0.2">
      <c r="A32" s="32"/>
      <c r="B32" s="33"/>
      <c r="C32" s="62" t="s">
        <v>2</v>
      </c>
      <c r="D32" s="35"/>
      <c r="E32" s="36"/>
      <c r="F32" s="37"/>
      <c r="G32" s="38"/>
      <c r="H32" s="35"/>
      <c r="I32" s="39"/>
      <c r="J32" s="33"/>
      <c r="K32" s="63">
        <f>COUNTIFS(K6:K26,"I",J6:J26,"Y")</f>
        <v>1</v>
      </c>
      <c r="L32" s="63"/>
      <c r="M32" s="63"/>
      <c r="N32" s="33"/>
      <c r="O32" s="63">
        <f>COUNTIFS(O6:O26,"I",N6:N26,"Y")</f>
        <v>1</v>
      </c>
      <c r="P32" s="63"/>
      <c r="Q32" s="33"/>
      <c r="R32" s="63">
        <f>COUNTIFS(R6:R26,"I",Q6:Q26,"Y")</f>
        <v>0</v>
      </c>
      <c r="S32" s="63"/>
      <c r="T32" s="63"/>
      <c r="U32" s="33"/>
      <c r="V32" s="63">
        <f>COUNTIFS(V6:V26,"I",U6:U26,"Y")</f>
        <v>0</v>
      </c>
      <c r="W32" s="63"/>
      <c r="X32" s="63"/>
      <c r="Y32" s="55"/>
      <c r="Z32" s="63">
        <f>COUNTIFS(Z6:Z26,"I",Y6:Y26,"Y")</f>
        <v>0</v>
      </c>
      <c r="AA32" s="63"/>
      <c r="AB32" s="63"/>
      <c r="AC32" s="55"/>
      <c r="AD32" s="63"/>
      <c r="AE32" s="64"/>
      <c r="AF32" s="64"/>
      <c r="AG32" s="56"/>
      <c r="AH32" s="63">
        <f>COUNTIFS(AH6:AH26,"I",AG6:AG26,"Y")</f>
        <v>0</v>
      </c>
      <c r="AI32" s="64">
        <f>COUNTIFS(AI6:AI26,"A",AH6:AH26,"I",AG6:AG26,"Y")</f>
        <v>0</v>
      </c>
      <c r="AJ32" s="57"/>
      <c r="AK32" s="63">
        <f>COUNTIFS(AK6:AK26,"I",AJ6:AJ26,"Y")</f>
        <v>0</v>
      </c>
      <c r="AL32" s="64">
        <f>COUNTIFS(AL6:AL26,"A",AK6:AK26,"I",AJ6:AJ26,"Y")</f>
        <v>0</v>
      </c>
      <c r="AM32" s="34"/>
      <c r="AN32" s="63">
        <f>COUNTIFS(AN6:AN26,"I",AM6:AM26,"Y")</f>
        <v>0</v>
      </c>
      <c r="AO32" s="64">
        <f>COUNTIFS(AO6:AO26,"A",AN6:AN26,"I",AM6:AM26,"Y")</f>
        <v>0</v>
      </c>
      <c r="AP32" s="34"/>
      <c r="AQ32" s="63">
        <f>COUNTIFS(AQ6:AQ26,"I",AP6:AP26,"Y")</f>
        <v>0</v>
      </c>
      <c r="AR32" s="64">
        <f>COUNTIFS(AR6:AR26,"A",AQ6:AQ26,"I",AP6:AP26,"Y")</f>
        <v>0</v>
      </c>
      <c r="AT32" s="63">
        <f>COUNTIFS(AT6:AT26,"I",AS6:AS26,"Y")</f>
        <v>0</v>
      </c>
      <c r="AU32" s="64">
        <f>COUNTIFS(AU6:AU26,"A",AT6:AT26,"I",AS6:AS26,"Y")</f>
        <v>0</v>
      </c>
      <c r="AW32" s="63">
        <f>COUNTIFS(AW6:AW26,"I",AV6:AV26,"Y")</f>
        <v>0</v>
      </c>
      <c r="AX32" s="64">
        <f>COUNTIFS(AX6:AX26,"A",AW6:AW26,"I",AV6:AV26,"Y")</f>
        <v>0</v>
      </c>
    </row>
    <row r="33" spans="1:50" ht="15.75" customHeight="1" x14ac:dyDescent="0.2">
      <c r="A33" s="32"/>
      <c r="B33" s="33"/>
      <c r="C33" s="62" t="s">
        <v>1</v>
      </c>
      <c r="D33" s="35"/>
      <c r="E33" s="36"/>
      <c r="F33" s="37"/>
      <c r="G33" s="38"/>
      <c r="H33" s="35"/>
      <c r="I33" s="39"/>
      <c r="J33" s="33"/>
      <c r="K33" s="63">
        <f>COUNTIFS(K6:K26,"R",J6:J26,"Y")</f>
        <v>0</v>
      </c>
      <c r="L33" s="63"/>
      <c r="M33" s="63"/>
      <c r="N33" s="33"/>
      <c r="O33" s="63">
        <f>COUNTIFS(O6:O26,"R",N6:N26,"Y")</f>
        <v>3</v>
      </c>
      <c r="P33" s="63"/>
      <c r="Q33" s="33"/>
      <c r="R33" s="63">
        <f>COUNTIFS(R6:R26,"R",Q6:Q26,"Y")</f>
        <v>2</v>
      </c>
      <c r="S33" s="63"/>
      <c r="T33" s="63"/>
      <c r="U33" s="33"/>
      <c r="V33" s="63">
        <f>COUNTIFS(V6:V26,"R",U6:U26,"Y")</f>
        <v>0</v>
      </c>
      <c r="W33" s="63"/>
      <c r="X33" s="63"/>
      <c r="Y33" s="55"/>
      <c r="Z33" s="63">
        <f>COUNTIFS(Z6:Z26,"R",Y6:Y26,"Y")</f>
        <v>1</v>
      </c>
      <c r="AA33" s="63"/>
      <c r="AB33" s="63"/>
      <c r="AC33" s="55"/>
      <c r="AD33" s="63"/>
      <c r="AE33" s="64"/>
      <c r="AF33" s="64"/>
      <c r="AG33" s="56"/>
      <c r="AH33" s="63">
        <f>COUNTIFS(AH6:AH26,"R",AG6:AG26,"Y")</f>
        <v>0</v>
      </c>
      <c r="AI33" s="64">
        <f>COUNTIFS(AI6:AI26,"A",AH6:AH26,"R",AG6:AG26,"Y")</f>
        <v>0</v>
      </c>
      <c r="AJ33" s="57"/>
      <c r="AK33" s="63">
        <f>COUNTIFS(AK6:AK26,"R",AJ6:AJ26,"Y")</f>
        <v>0</v>
      </c>
      <c r="AL33" s="64">
        <f>COUNTIFS(AL6:AL26,"A",AK6:AK26,"R",AJ6:AJ26,"Y")</f>
        <v>0</v>
      </c>
      <c r="AM33" s="34"/>
      <c r="AN33" s="63">
        <f>COUNTIFS(AN6:AN26,"R",AM6:AM26,"Y")</f>
        <v>0</v>
      </c>
      <c r="AO33" s="64">
        <f>COUNTIFS(AO6:AO26,"A",AN6:AN26,"R",AM6:AM26,"Y")</f>
        <v>0</v>
      </c>
      <c r="AP33" s="34"/>
      <c r="AQ33" s="63">
        <f>COUNTIFS(AQ6:AQ26,"R",AP6:AP26,"Y")</f>
        <v>0</v>
      </c>
      <c r="AR33" s="64">
        <f>COUNTIFS(AR6:AR26,"A",AQ6:AQ26,"R",AP6:AP26,"Y")</f>
        <v>0</v>
      </c>
      <c r="AT33" s="63">
        <f>COUNTIFS(AT6:AT26,"R",AS6:AS26,"Y")</f>
        <v>0</v>
      </c>
      <c r="AU33" s="64">
        <f>COUNTIFS(AU6:AU26,"A",AT6:AT26,"R",AS6:AS26,"Y")</f>
        <v>0</v>
      </c>
      <c r="AW33" s="63">
        <f>COUNTIFS(AW6:AW26,"R",AV6:AV26,"Y")</f>
        <v>0</v>
      </c>
      <c r="AX33" s="64">
        <f>COUNTIFS(AX6:AX26,"A",AW6:AW26,"R",AV6:AV26,"Y")</f>
        <v>0</v>
      </c>
    </row>
    <row r="34" spans="1:50" ht="15.75" customHeight="1" x14ac:dyDescent="0.2">
      <c r="A34" s="32"/>
      <c r="B34" s="33"/>
      <c r="C34" s="63" t="s">
        <v>0</v>
      </c>
      <c r="D34" s="35"/>
      <c r="E34" s="36"/>
      <c r="F34" s="37"/>
      <c r="G34" s="38"/>
      <c r="H34" s="35"/>
      <c r="I34" s="39"/>
      <c r="J34" s="33"/>
      <c r="K34" s="63">
        <f>COUNTIFS(K6:K26,"E",J6:J26,"Y")</f>
        <v>0</v>
      </c>
      <c r="L34" s="63"/>
      <c r="M34" s="63"/>
      <c r="N34" s="33"/>
      <c r="O34" s="63">
        <f>COUNTIFS(O6:O26,"E",N6:N26,"Y")</f>
        <v>0</v>
      </c>
      <c r="P34" s="63"/>
      <c r="Q34" s="33"/>
      <c r="R34" s="63">
        <f>COUNTIFS(R6:R26,"E",Q6:Q26,"Y")</f>
        <v>0</v>
      </c>
      <c r="S34" s="63"/>
      <c r="T34" s="63"/>
      <c r="U34" s="33"/>
      <c r="V34" s="63">
        <f>COUNTIFS(V6:V26,"E",U6:U26,"Y")</f>
        <v>0</v>
      </c>
      <c r="W34" s="63"/>
      <c r="X34" s="63"/>
      <c r="Y34" s="55"/>
      <c r="Z34" s="63">
        <f>COUNTIFS(Z6:Z26,"E",Y6:Y26,"Y")</f>
        <v>2</v>
      </c>
      <c r="AA34" s="63"/>
      <c r="AB34" s="63"/>
      <c r="AC34" s="55"/>
      <c r="AD34" s="63"/>
      <c r="AE34" s="64"/>
      <c r="AF34" s="64"/>
      <c r="AG34" s="56"/>
      <c r="AH34" s="63">
        <f>COUNTIFS(AH6:AH26,"E",AG6:AG26,"Y")</f>
        <v>0</v>
      </c>
      <c r="AI34" s="64">
        <f>COUNTIFS(AI6:AI26,"A",AH6:AH26,"E",AG6:AG26,"Y")</f>
        <v>0</v>
      </c>
      <c r="AJ34" s="57"/>
      <c r="AK34" s="63">
        <f>COUNTIFS(AK6:AK26,"E",AJ6:AJ26,"Y")</f>
        <v>0</v>
      </c>
      <c r="AL34" s="64">
        <f>COUNTIFS(AL6:AL26,"A",AK6:AK26,"E",AJ6:AJ26,"Y")</f>
        <v>0</v>
      </c>
      <c r="AM34" s="34"/>
      <c r="AN34" s="63">
        <f>COUNTIFS(AN6:AN26,"E",AM6:AM26,"Y")</f>
        <v>0</v>
      </c>
      <c r="AO34" s="64">
        <f>COUNTIFS(AO6:AO26,"A",AN6:AN26,"E",AM6:AM26,"Y")</f>
        <v>0</v>
      </c>
      <c r="AP34" s="34"/>
      <c r="AQ34" s="63">
        <f>COUNTIFS(AQ6:AQ26,"E",AP6:AP26,"Y")</f>
        <v>0</v>
      </c>
      <c r="AR34" s="64">
        <f>COUNTIFS(AR6:AR26,"A",AQ6:AQ26,"E",AP6:AP26,"Y")</f>
        <v>0</v>
      </c>
      <c r="AT34" s="63">
        <f>COUNTIFS(AT6:AT26,"E",AS6:AS26,"Y")</f>
        <v>0</v>
      </c>
      <c r="AU34" s="64">
        <f>COUNTIFS(AU6:AU26,"A",AT6:AT26,"E",AS6:AS26,"Y")</f>
        <v>0</v>
      </c>
      <c r="AW34" s="63">
        <f>COUNTIFS(AW6:AW26,"E",AV6:AV26,"Y")</f>
        <v>0</v>
      </c>
      <c r="AX34" s="64">
        <f>COUNTIFS(AX6:AX26,"A",AW6:AW26,"E",AV6:AV26,"Y")</f>
        <v>0</v>
      </c>
    </row>
    <row r="35" spans="1:50" ht="15.75" customHeight="1" x14ac:dyDescent="0.2">
      <c r="A35" s="32"/>
      <c r="B35" s="33"/>
      <c r="C35" s="34"/>
      <c r="D35" s="35"/>
      <c r="E35" s="36"/>
      <c r="F35" s="37"/>
      <c r="G35" s="38"/>
      <c r="H35" s="35"/>
      <c r="I35" s="39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55"/>
      <c r="Z35" s="53"/>
      <c r="AA35" s="53"/>
      <c r="AB35" s="53"/>
      <c r="AC35" s="55"/>
      <c r="AD35" s="53"/>
      <c r="AE35" s="53"/>
      <c r="AF35" s="53"/>
      <c r="AG35" s="56"/>
      <c r="AH35" s="52"/>
      <c r="AI35" s="52"/>
      <c r="AJ35" s="57"/>
      <c r="AK35" s="58"/>
      <c r="AL35" s="58"/>
      <c r="AM35" s="34"/>
      <c r="AN35" s="34"/>
      <c r="AO35" s="34"/>
      <c r="AP35" s="34"/>
      <c r="AQ35" s="34"/>
    </row>
    <row r="36" spans="1:50" ht="15.75" customHeight="1" x14ac:dyDescent="0.2">
      <c r="A36" s="32"/>
      <c r="B36" s="33"/>
      <c r="C36" s="34"/>
      <c r="D36" s="35"/>
      <c r="E36" s="36"/>
      <c r="F36" s="37"/>
      <c r="G36" s="38"/>
      <c r="H36" s="35"/>
      <c r="I36" s="39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55"/>
      <c r="Z36" s="53"/>
      <c r="AA36" s="53"/>
      <c r="AB36" s="53"/>
      <c r="AC36" s="55"/>
      <c r="AD36" s="53"/>
      <c r="AE36" s="53"/>
      <c r="AF36" s="53"/>
      <c r="AG36" s="56"/>
      <c r="AH36" s="52"/>
      <c r="AI36" s="52"/>
      <c r="AJ36" s="57"/>
      <c r="AK36" s="58"/>
      <c r="AL36" s="58"/>
      <c r="AM36" s="34"/>
      <c r="AN36" s="34"/>
      <c r="AO36" s="34"/>
      <c r="AP36" s="34"/>
      <c r="AQ36" s="34"/>
    </row>
    <row r="37" spans="1:50" ht="15.75" customHeight="1" x14ac:dyDescent="0.2">
      <c r="A37" s="32"/>
      <c r="B37" s="33"/>
      <c r="C37" s="34"/>
      <c r="D37" s="35"/>
      <c r="E37" s="36"/>
      <c r="F37" s="37"/>
      <c r="G37" s="38"/>
      <c r="H37" s="35"/>
      <c r="I37" s="39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55"/>
      <c r="Z37" s="53"/>
      <c r="AA37" s="53"/>
      <c r="AB37" s="53"/>
      <c r="AC37" s="55"/>
      <c r="AD37" s="53"/>
      <c r="AE37" s="53"/>
      <c r="AF37" s="53"/>
      <c r="AG37" s="56"/>
      <c r="AH37" s="52"/>
      <c r="AI37" s="52"/>
      <c r="AJ37" s="57"/>
      <c r="AK37" s="58"/>
      <c r="AL37" s="58"/>
      <c r="AM37" s="34"/>
      <c r="AN37" s="34"/>
      <c r="AO37" s="34"/>
      <c r="AP37" s="34"/>
      <c r="AQ37" s="34"/>
    </row>
    <row r="38" spans="1:50" ht="15.75" customHeight="1" x14ac:dyDescent="0.2">
      <c r="A38" s="32"/>
      <c r="B38" s="33"/>
      <c r="C38" s="34"/>
      <c r="D38" s="35"/>
      <c r="E38" s="36"/>
      <c r="F38" s="37"/>
      <c r="G38" s="38"/>
      <c r="H38" s="35"/>
      <c r="I38" s="3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55"/>
      <c r="Z38" s="53"/>
      <c r="AA38" s="53"/>
      <c r="AB38" s="53"/>
      <c r="AC38" s="55"/>
      <c r="AD38" s="53"/>
      <c r="AE38" s="53"/>
      <c r="AF38" s="53"/>
      <c r="AG38" s="56"/>
      <c r="AH38" s="52"/>
      <c r="AI38" s="52"/>
      <c r="AJ38" s="57"/>
      <c r="AK38" s="58"/>
      <c r="AL38" s="58"/>
      <c r="AM38" s="34"/>
      <c r="AN38" s="34"/>
      <c r="AO38" s="34"/>
      <c r="AP38" s="34"/>
      <c r="AQ38" s="34"/>
    </row>
    <row r="39" spans="1:50" ht="15.75" customHeight="1" x14ac:dyDescent="0.2">
      <c r="A39" s="32"/>
      <c r="B39" s="33"/>
      <c r="C39" s="34"/>
      <c r="D39" s="35"/>
      <c r="E39" s="36"/>
      <c r="F39" s="37"/>
      <c r="G39" s="38"/>
      <c r="H39" s="35"/>
      <c r="I39" s="39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55"/>
      <c r="Z39" s="53"/>
      <c r="AA39" s="53"/>
      <c r="AB39" s="53"/>
      <c r="AC39" s="55"/>
      <c r="AD39" s="53"/>
      <c r="AE39" s="53"/>
      <c r="AF39" s="53"/>
      <c r="AG39" s="56"/>
      <c r="AH39" s="52"/>
      <c r="AI39" s="52"/>
      <c r="AJ39" s="57"/>
      <c r="AK39" s="58"/>
      <c r="AL39" s="58"/>
      <c r="AM39" s="34"/>
      <c r="AN39" s="34"/>
      <c r="AO39" s="34"/>
      <c r="AP39" s="34"/>
      <c r="AQ39" s="34"/>
    </row>
    <row r="40" spans="1:50" ht="15.75" customHeight="1" x14ac:dyDescent="0.2">
      <c r="A40" s="32"/>
      <c r="B40" s="33"/>
      <c r="C40" s="34"/>
      <c r="D40" s="35"/>
      <c r="E40" s="36"/>
      <c r="F40" s="37"/>
      <c r="G40" s="38"/>
      <c r="H40" s="35"/>
      <c r="I40" s="39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55"/>
      <c r="Z40" s="53"/>
      <c r="AA40" s="53"/>
      <c r="AB40" s="53"/>
      <c r="AC40" s="55"/>
      <c r="AD40" s="53"/>
      <c r="AE40" s="53"/>
      <c r="AF40" s="53"/>
      <c r="AG40" s="56"/>
      <c r="AH40" s="52"/>
      <c r="AI40" s="52"/>
      <c r="AJ40" s="57"/>
      <c r="AK40" s="58"/>
      <c r="AL40" s="58"/>
      <c r="AM40" s="34"/>
      <c r="AN40" s="34"/>
      <c r="AO40" s="34"/>
      <c r="AP40" s="34"/>
      <c r="AQ40" s="34"/>
    </row>
    <row r="41" spans="1:50" ht="15.75" customHeight="1" x14ac:dyDescent="0.2">
      <c r="A41" s="32"/>
      <c r="B41" s="33"/>
      <c r="C41" s="34"/>
      <c r="D41" s="35"/>
      <c r="E41" s="36"/>
      <c r="F41" s="37"/>
      <c r="G41" s="38"/>
      <c r="H41" s="35"/>
      <c r="I41" s="39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55"/>
      <c r="Z41" s="53"/>
      <c r="AA41" s="53"/>
      <c r="AB41" s="53"/>
      <c r="AC41" s="55"/>
      <c r="AD41" s="53"/>
      <c r="AE41" s="53"/>
      <c r="AF41" s="53"/>
      <c r="AG41" s="56"/>
      <c r="AH41" s="52"/>
      <c r="AI41" s="52"/>
      <c r="AJ41" s="57"/>
      <c r="AK41" s="58"/>
      <c r="AL41" s="58"/>
      <c r="AM41" s="34"/>
      <c r="AN41" s="34"/>
      <c r="AO41" s="34"/>
      <c r="AP41" s="34"/>
      <c r="AQ41" s="34"/>
    </row>
    <row r="42" spans="1:50" ht="15.75" customHeight="1" x14ac:dyDescent="0.2">
      <c r="A42" s="32"/>
      <c r="B42" s="33"/>
      <c r="C42" s="34"/>
      <c r="D42" s="35"/>
      <c r="E42" s="36"/>
      <c r="F42" s="37"/>
      <c r="G42" s="38"/>
      <c r="H42" s="35"/>
      <c r="I42" s="39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55"/>
      <c r="Z42" s="53"/>
      <c r="AA42" s="53"/>
      <c r="AB42" s="53"/>
      <c r="AC42" s="55"/>
      <c r="AD42" s="53"/>
      <c r="AE42" s="53"/>
      <c r="AF42" s="53"/>
      <c r="AG42" s="56"/>
      <c r="AH42" s="52"/>
      <c r="AI42" s="52"/>
      <c r="AJ42" s="57"/>
      <c r="AK42" s="58"/>
      <c r="AL42" s="58"/>
      <c r="AM42" s="34"/>
      <c r="AN42" s="34"/>
      <c r="AO42" s="34"/>
      <c r="AP42" s="34"/>
      <c r="AQ42" s="34"/>
    </row>
    <row r="43" spans="1:50" ht="15.75" customHeight="1" x14ac:dyDescent="0.2">
      <c r="A43" s="32"/>
      <c r="B43" s="33"/>
      <c r="C43" s="34"/>
      <c r="D43" s="35"/>
      <c r="E43" s="36"/>
      <c r="F43" s="37"/>
      <c r="G43" s="38"/>
      <c r="H43" s="35"/>
      <c r="I43" s="39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55"/>
      <c r="Z43" s="53"/>
      <c r="AA43" s="53"/>
      <c r="AB43" s="53"/>
      <c r="AC43" s="55"/>
      <c r="AD43" s="53"/>
      <c r="AE43" s="53"/>
      <c r="AF43" s="53"/>
      <c r="AG43" s="56"/>
      <c r="AH43" s="52"/>
      <c r="AI43" s="52"/>
      <c r="AJ43" s="57"/>
      <c r="AK43" s="58"/>
      <c r="AL43" s="58"/>
      <c r="AM43" s="34"/>
      <c r="AN43" s="34"/>
      <c r="AO43" s="34"/>
      <c r="AP43" s="34"/>
      <c r="AQ43" s="34"/>
    </row>
    <row r="44" spans="1:50" ht="15.75" customHeight="1" x14ac:dyDescent="0.2">
      <c r="A44" s="32"/>
      <c r="B44" s="33"/>
      <c r="C44" s="34"/>
      <c r="D44" s="35"/>
      <c r="E44" s="36"/>
      <c r="F44" s="37"/>
      <c r="G44" s="38"/>
      <c r="H44" s="35"/>
      <c r="I44" s="39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55"/>
      <c r="Z44" s="53"/>
      <c r="AA44" s="53"/>
      <c r="AB44" s="53"/>
      <c r="AC44" s="55"/>
      <c r="AD44" s="53"/>
      <c r="AE44" s="53"/>
      <c r="AF44" s="53"/>
      <c r="AG44" s="56"/>
      <c r="AH44" s="52"/>
      <c r="AI44" s="52"/>
      <c r="AJ44" s="57"/>
      <c r="AK44" s="58"/>
      <c r="AL44" s="58"/>
      <c r="AM44" s="34"/>
      <c r="AN44" s="34"/>
      <c r="AO44" s="34"/>
      <c r="AP44" s="34"/>
      <c r="AQ44" s="34"/>
    </row>
    <row r="45" spans="1:50" ht="15.75" customHeight="1" x14ac:dyDescent="0.2">
      <c r="A45" s="32"/>
      <c r="B45" s="33"/>
      <c r="C45" s="34"/>
      <c r="D45" s="35"/>
      <c r="E45" s="36"/>
      <c r="F45" s="37"/>
      <c r="G45" s="38"/>
      <c r="H45" s="35"/>
      <c r="I45" s="39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55"/>
      <c r="Z45" s="53"/>
      <c r="AA45" s="53"/>
      <c r="AB45" s="53"/>
      <c r="AC45" s="55"/>
      <c r="AD45" s="53"/>
      <c r="AE45" s="53"/>
      <c r="AF45" s="53"/>
      <c r="AG45" s="56"/>
      <c r="AH45" s="52"/>
      <c r="AI45" s="52"/>
      <c r="AJ45" s="57"/>
      <c r="AK45" s="58"/>
      <c r="AL45" s="58"/>
      <c r="AM45" s="34"/>
      <c r="AN45" s="34"/>
      <c r="AO45" s="34"/>
      <c r="AP45" s="34"/>
      <c r="AQ45" s="34"/>
    </row>
    <row r="46" spans="1:50" ht="15.75" customHeight="1" x14ac:dyDescent="0.2">
      <c r="A46" s="32"/>
      <c r="B46" s="33"/>
      <c r="C46" s="34"/>
      <c r="D46" s="35"/>
      <c r="E46" s="36"/>
      <c r="F46" s="37"/>
      <c r="G46" s="38"/>
      <c r="H46" s="35"/>
      <c r="I46" s="39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55"/>
      <c r="Z46" s="53"/>
      <c r="AA46" s="53"/>
      <c r="AB46" s="53"/>
      <c r="AC46" s="55"/>
      <c r="AD46" s="53"/>
      <c r="AE46" s="53"/>
      <c r="AF46" s="53"/>
      <c r="AG46" s="56"/>
      <c r="AH46" s="52"/>
      <c r="AI46" s="52"/>
      <c r="AJ46" s="57"/>
      <c r="AK46" s="58"/>
      <c r="AL46" s="58"/>
      <c r="AM46" s="34"/>
      <c r="AN46" s="34"/>
      <c r="AO46" s="34"/>
      <c r="AP46" s="34"/>
      <c r="AQ46" s="34"/>
    </row>
    <row r="47" spans="1:50" ht="15.75" customHeight="1" x14ac:dyDescent="0.2">
      <c r="A47" s="32"/>
      <c r="B47" s="33"/>
      <c r="C47" s="34"/>
      <c r="D47" s="35"/>
      <c r="E47" s="36"/>
      <c r="F47" s="37"/>
      <c r="G47" s="38"/>
      <c r="H47" s="35"/>
      <c r="I47" s="39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55"/>
      <c r="Z47" s="53"/>
      <c r="AA47" s="53"/>
      <c r="AB47" s="53"/>
      <c r="AC47" s="55"/>
      <c r="AD47" s="53"/>
      <c r="AE47" s="53"/>
      <c r="AF47" s="53"/>
      <c r="AG47" s="56"/>
      <c r="AH47" s="52"/>
      <c r="AI47" s="52"/>
      <c r="AJ47" s="57"/>
      <c r="AK47" s="58"/>
      <c r="AL47" s="58"/>
      <c r="AM47" s="34"/>
      <c r="AN47" s="34"/>
      <c r="AO47" s="34"/>
      <c r="AP47" s="34"/>
      <c r="AQ47" s="34"/>
    </row>
    <row r="48" spans="1:50" ht="15.75" customHeight="1" x14ac:dyDescent="0.2">
      <c r="A48" s="32"/>
      <c r="B48" s="33"/>
      <c r="C48" s="34"/>
      <c r="D48" s="35"/>
      <c r="E48" s="36"/>
      <c r="F48" s="37"/>
      <c r="G48" s="38"/>
      <c r="H48" s="35"/>
      <c r="I48" s="39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55"/>
      <c r="Z48" s="53"/>
      <c r="AA48" s="53"/>
      <c r="AB48" s="53"/>
      <c r="AC48" s="55"/>
      <c r="AD48" s="53"/>
      <c r="AE48" s="53"/>
      <c r="AF48" s="53"/>
      <c r="AG48" s="56"/>
      <c r="AH48" s="52"/>
      <c r="AI48" s="52"/>
      <c r="AJ48" s="57"/>
      <c r="AK48" s="58"/>
      <c r="AL48" s="58"/>
      <c r="AM48" s="34"/>
      <c r="AN48" s="34"/>
      <c r="AO48" s="34"/>
      <c r="AP48" s="34"/>
      <c r="AQ48" s="34"/>
    </row>
    <row r="49" spans="1:43" ht="15.75" customHeight="1" x14ac:dyDescent="0.2">
      <c r="A49" s="32"/>
      <c r="B49" s="33"/>
      <c r="C49" s="34"/>
      <c r="D49" s="35"/>
      <c r="E49" s="36"/>
      <c r="F49" s="37"/>
      <c r="G49" s="38"/>
      <c r="H49" s="35"/>
      <c r="I49" s="39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55"/>
      <c r="Z49" s="53"/>
      <c r="AA49" s="53"/>
      <c r="AB49" s="53"/>
      <c r="AC49" s="55"/>
      <c r="AD49" s="53"/>
      <c r="AE49" s="53"/>
      <c r="AF49" s="53"/>
      <c r="AG49" s="56"/>
      <c r="AH49" s="52"/>
      <c r="AI49" s="52"/>
      <c r="AJ49" s="57"/>
      <c r="AK49" s="58"/>
      <c r="AL49" s="58"/>
      <c r="AM49" s="34"/>
      <c r="AN49" s="34"/>
      <c r="AO49" s="34"/>
      <c r="AP49" s="34"/>
      <c r="AQ49" s="34"/>
    </row>
    <row r="50" spans="1:43" ht="15.75" customHeight="1" x14ac:dyDescent="0.2">
      <c r="A50" s="32"/>
      <c r="B50" s="33"/>
      <c r="C50" s="34"/>
      <c r="D50" s="35"/>
      <c r="E50" s="36"/>
      <c r="F50" s="37"/>
      <c r="G50" s="38"/>
      <c r="H50" s="35"/>
      <c r="I50" s="39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55"/>
      <c r="Z50" s="53"/>
      <c r="AA50" s="53"/>
      <c r="AB50" s="53"/>
      <c r="AC50" s="55"/>
      <c r="AD50" s="53"/>
      <c r="AE50" s="53"/>
      <c r="AF50" s="53"/>
      <c r="AG50" s="56"/>
      <c r="AH50" s="52"/>
      <c r="AI50" s="52"/>
      <c r="AJ50" s="57"/>
      <c r="AK50" s="58"/>
      <c r="AL50" s="58"/>
      <c r="AM50" s="34"/>
      <c r="AN50" s="34"/>
      <c r="AO50" s="34"/>
      <c r="AP50" s="34"/>
      <c r="AQ50" s="34"/>
    </row>
    <row r="51" spans="1:43" ht="15.75" customHeight="1" x14ac:dyDescent="0.2">
      <c r="A51" s="32"/>
      <c r="B51" s="33"/>
      <c r="C51" s="34"/>
      <c r="D51" s="35"/>
      <c r="E51" s="36"/>
      <c r="F51" s="37"/>
      <c r="G51" s="38"/>
      <c r="H51" s="35"/>
      <c r="I51" s="39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55"/>
      <c r="Z51" s="53"/>
      <c r="AA51" s="53"/>
      <c r="AB51" s="53"/>
      <c r="AC51" s="55"/>
      <c r="AD51" s="53"/>
      <c r="AE51" s="53"/>
      <c r="AF51" s="53"/>
      <c r="AG51" s="56"/>
      <c r="AH51" s="52"/>
      <c r="AI51" s="52"/>
      <c r="AJ51" s="57"/>
      <c r="AK51" s="58"/>
      <c r="AL51" s="58"/>
      <c r="AM51" s="34"/>
      <c r="AN51" s="34"/>
      <c r="AO51" s="34"/>
      <c r="AP51" s="34"/>
      <c r="AQ51" s="34"/>
    </row>
    <row r="52" spans="1:43" ht="15.75" customHeight="1" x14ac:dyDescent="0.2">
      <c r="A52" s="32"/>
      <c r="B52" s="33"/>
      <c r="C52" s="34"/>
      <c r="D52" s="35"/>
      <c r="E52" s="36"/>
      <c r="F52" s="37"/>
      <c r="G52" s="38"/>
      <c r="H52" s="35"/>
      <c r="I52" s="39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55"/>
      <c r="Z52" s="53"/>
      <c r="AA52" s="53"/>
      <c r="AB52" s="53"/>
      <c r="AC52" s="55"/>
      <c r="AD52" s="53"/>
      <c r="AE52" s="53"/>
      <c r="AF52" s="53"/>
      <c r="AG52" s="56"/>
      <c r="AH52" s="52"/>
      <c r="AI52" s="52"/>
      <c r="AJ52" s="57"/>
      <c r="AK52" s="58"/>
      <c r="AL52" s="58"/>
      <c r="AM52" s="34"/>
      <c r="AN52" s="34"/>
      <c r="AO52" s="34"/>
      <c r="AP52" s="34"/>
      <c r="AQ52" s="34"/>
    </row>
    <row r="53" spans="1:43" ht="15.75" customHeight="1" x14ac:dyDescent="0.2">
      <c r="A53" s="32"/>
      <c r="B53" s="33"/>
      <c r="C53" s="34"/>
      <c r="D53" s="35"/>
      <c r="E53" s="36"/>
      <c r="F53" s="37"/>
      <c r="G53" s="38"/>
      <c r="H53" s="35"/>
      <c r="I53" s="39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55"/>
      <c r="Z53" s="53"/>
      <c r="AA53" s="53"/>
      <c r="AB53" s="53"/>
      <c r="AC53" s="55"/>
      <c r="AD53" s="53"/>
      <c r="AE53" s="53"/>
      <c r="AF53" s="53"/>
      <c r="AG53" s="56"/>
      <c r="AH53" s="52"/>
      <c r="AI53" s="52"/>
      <c r="AJ53" s="57"/>
      <c r="AK53" s="58"/>
      <c r="AL53" s="58"/>
      <c r="AM53" s="34"/>
      <c r="AN53" s="34"/>
      <c r="AO53" s="34"/>
      <c r="AP53" s="34"/>
      <c r="AQ53" s="34"/>
    </row>
    <row r="54" spans="1:43" ht="15.75" customHeight="1" x14ac:dyDescent="0.2">
      <c r="A54" s="32"/>
      <c r="B54" s="33"/>
      <c r="C54" s="34"/>
      <c r="D54" s="35"/>
      <c r="E54" s="36"/>
      <c r="F54" s="37"/>
      <c r="G54" s="38"/>
      <c r="H54" s="35"/>
      <c r="I54" s="39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55"/>
      <c r="Z54" s="53"/>
      <c r="AA54" s="53"/>
      <c r="AB54" s="53"/>
      <c r="AC54" s="55"/>
      <c r="AD54" s="53"/>
      <c r="AE54" s="53"/>
      <c r="AF54" s="53"/>
      <c r="AG54" s="56"/>
      <c r="AH54" s="52"/>
      <c r="AI54" s="52"/>
      <c r="AJ54" s="57"/>
      <c r="AK54" s="58"/>
      <c r="AL54" s="58"/>
      <c r="AM54" s="34"/>
      <c r="AN54" s="34"/>
      <c r="AO54" s="34"/>
      <c r="AP54" s="34"/>
      <c r="AQ54" s="34"/>
    </row>
    <row r="55" spans="1:43" ht="15.75" customHeight="1" x14ac:dyDescent="0.2">
      <c r="A55" s="32"/>
      <c r="B55" s="33"/>
      <c r="C55" s="34"/>
      <c r="D55" s="35"/>
      <c r="E55" s="36"/>
      <c r="F55" s="37"/>
      <c r="G55" s="38"/>
      <c r="H55" s="35"/>
      <c r="I55" s="39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55"/>
      <c r="Z55" s="53"/>
      <c r="AA55" s="53"/>
      <c r="AB55" s="53"/>
      <c r="AC55" s="55"/>
      <c r="AD55" s="53"/>
      <c r="AE55" s="53"/>
      <c r="AF55" s="53"/>
      <c r="AG55" s="56"/>
      <c r="AH55" s="52"/>
      <c r="AI55" s="52"/>
      <c r="AJ55" s="57"/>
      <c r="AK55" s="58"/>
      <c r="AL55" s="58"/>
      <c r="AM55" s="34"/>
      <c r="AN55" s="34"/>
      <c r="AO55" s="34"/>
      <c r="AP55" s="34"/>
      <c r="AQ55" s="34"/>
    </row>
    <row r="56" spans="1:43" ht="15.75" customHeight="1" x14ac:dyDescent="0.2">
      <c r="A56" s="32"/>
      <c r="B56" s="33"/>
      <c r="C56" s="34"/>
      <c r="D56" s="35"/>
      <c r="E56" s="36"/>
      <c r="F56" s="37"/>
      <c r="G56" s="38"/>
      <c r="H56" s="35"/>
      <c r="I56" s="39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55"/>
      <c r="Z56" s="53"/>
      <c r="AA56" s="53"/>
      <c r="AB56" s="53"/>
      <c r="AC56" s="55"/>
      <c r="AD56" s="53"/>
      <c r="AE56" s="53"/>
      <c r="AF56" s="53"/>
      <c r="AG56" s="56"/>
      <c r="AH56" s="52"/>
      <c r="AI56" s="52"/>
      <c r="AJ56" s="57"/>
      <c r="AK56" s="58"/>
      <c r="AL56" s="58"/>
      <c r="AM56" s="34"/>
      <c r="AN56" s="34"/>
      <c r="AO56" s="34"/>
      <c r="AP56" s="34"/>
      <c r="AQ56" s="34"/>
    </row>
    <row r="57" spans="1:43" ht="15.75" customHeight="1" x14ac:dyDescent="0.2">
      <c r="A57" s="32"/>
      <c r="B57" s="33"/>
      <c r="C57" s="34"/>
      <c r="D57" s="35"/>
      <c r="E57" s="36"/>
      <c r="F57" s="37"/>
      <c r="G57" s="38"/>
      <c r="H57" s="35"/>
      <c r="I57" s="39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55"/>
      <c r="Z57" s="53"/>
      <c r="AA57" s="53"/>
      <c r="AB57" s="53"/>
      <c r="AC57" s="55"/>
      <c r="AD57" s="53"/>
      <c r="AE57" s="53"/>
      <c r="AF57" s="53"/>
      <c r="AG57" s="56"/>
      <c r="AH57" s="52"/>
      <c r="AI57" s="52"/>
      <c r="AJ57" s="57"/>
      <c r="AK57" s="58"/>
      <c r="AL57" s="58"/>
      <c r="AM57" s="34"/>
      <c r="AN57" s="34"/>
      <c r="AO57" s="34"/>
      <c r="AP57" s="34"/>
      <c r="AQ57" s="34"/>
    </row>
    <row r="58" spans="1:43" ht="15.75" customHeight="1" x14ac:dyDescent="0.2">
      <c r="A58" s="32"/>
      <c r="B58" s="33"/>
      <c r="C58" s="34"/>
      <c r="D58" s="35"/>
      <c r="E58" s="36"/>
      <c r="F58" s="37"/>
      <c r="G58" s="38"/>
      <c r="H58" s="35"/>
      <c r="I58" s="39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55"/>
      <c r="Z58" s="53"/>
      <c r="AA58" s="53"/>
      <c r="AB58" s="53"/>
      <c r="AC58" s="55"/>
      <c r="AD58" s="53"/>
      <c r="AE58" s="53"/>
      <c r="AF58" s="53"/>
      <c r="AG58" s="56"/>
      <c r="AH58" s="52"/>
      <c r="AI58" s="52"/>
      <c r="AJ58" s="57"/>
      <c r="AK58" s="58"/>
      <c r="AL58" s="58"/>
      <c r="AM58" s="34"/>
      <c r="AN58" s="34"/>
      <c r="AO58" s="34"/>
      <c r="AP58" s="34"/>
      <c r="AQ58" s="34"/>
    </row>
    <row r="59" spans="1:43" ht="15.75" customHeight="1" x14ac:dyDescent="0.2">
      <c r="A59" s="32"/>
      <c r="B59" s="33"/>
      <c r="C59" s="34"/>
      <c r="D59" s="35"/>
      <c r="E59" s="36"/>
      <c r="F59" s="37"/>
      <c r="G59" s="38"/>
      <c r="H59" s="35"/>
      <c r="I59" s="39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55"/>
      <c r="Z59" s="53"/>
      <c r="AA59" s="53"/>
      <c r="AB59" s="53"/>
      <c r="AC59" s="55"/>
      <c r="AD59" s="53"/>
      <c r="AE59" s="53"/>
      <c r="AF59" s="53"/>
      <c r="AG59" s="56"/>
      <c r="AH59" s="52"/>
      <c r="AI59" s="52"/>
      <c r="AJ59" s="57"/>
      <c r="AK59" s="58"/>
      <c r="AL59" s="58"/>
      <c r="AM59" s="34"/>
      <c r="AN59" s="34"/>
      <c r="AO59" s="34"/>
      <c r="AP59" s="34"/>
      <c r="AQ59" s="34"/>
    </row>
    <row r="60" spans="1:43" ht="15.75" customHeight="1" x14ac:dyDescent="0.2">
      <c r="A60" s="32"/>
      <c r="B60" s="33"/>
      <c r="C60" s="34"/>
      <c r="D60" s="35"/>
      <c r="E60" s="36"/>
      <c r="F60" s="37"/>
      <c r="G60" s="38"/>
      <c r="H60" s="35"/>
      <c r="I60" s="39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55"/>
      <c r="Z60" s="53"/>
      <c r="AA60" s="53"/>
      <c r="AB60" s="53"/>
      <c r="AC60" s="55"/>
      <c r="AD60" s="53"/>
      <c r="AE60" s="53"/>
      <c r="AF60" s="53"/>
      <c r="AG60" s="56"/>
      <c r="AH60" s="52"/>
      <c r="AI60" s="52"/>
      <c r="AJ60" s="57"/>
      <c r="AK60" s="58"/>
      <c r="AL60" s="58"/>
      <c r="AM60" s="34"/>
      <c r="AN60" s="34"/>
      <c r="AO60" s="34"/>
      <c r="AP60" s="34"/>
      <c r="AQ60" s="34"/>
    </row>
    <row r="61" spans="1:43" ht="15.75" customHeight="1" x14ac:dyDescent="0.2">
      <c r="A61" s="32"/>
      <c r="B61" s="33"/>
      <c r="C61" s="34"/>
      <c r="D61" s="35"/>
      <c r="E61" s="36"/>
      <c r="F61" s="37"/>
      <c r="G61" s="38"/>
      <c r="H61" s="35"/>
      <c r="I61" s="39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55"/>
      <c r="Z61" s="53"/>
      <c r="AA61" s="53"/>
      <c r="AB61" s="53"/>
      <c r="AC61" s="55"/>
      <c r="AD61" s="53"/>
      <c r="AE61" s="53"/>
      <c r="AF61" s="53"/>
      <c r="AG61" s="56"/>
      <c r="AH61" s="52"/>
      <c r="AI61" s="52"/>
      <c r="AJ61" s="57"/>
      <c r="AK61" s="58"/>
      <c r="AL61" s="58"/>
      <c r="AM61" s="34"/>
      <c r="AN61" s="34"/>
      <c r="AO61" s="34"/>
      <c r="AP61" s="34"/>
      <c r="AQ61" s="34"/>
    </row>
    <row r="62" spans="1:43" ht="15.75" customHeight="1" x14ac:dyDescent="0.2">
      <c r="A62" s="32"/>
      <c r="B62" s="33"/>
      <c r="C62" s="34"/>
      <c r="D62" s="35"/>
      <c r="E62" s="36"/>
      <c r="F62" s="37"/>
      <c r="G62" s="38"/>
      <c r="H62" s="35"/>
      <c r="I62" s="39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55"/>
      <c r="Z62" s="53"/>
      <c r="AA62" s="53"/>
      <c r="AB62" s="53"/>
      <c r="AC62" s="55"/>
      <c r="AD62" s="53"/>
      <c r="AE62" s="53"/>
      <c r="AF62" s="53"/>
      <c r="AG62" s="56"/>
      <c r="AH62" s="52"/>
      <c r="AI62" s="52"/>
      <c r="AJ62" s="57"/>
      <c r="AK62" s="58"/>
      <c r="AL62" s="58"/>
      <c r="AM62" s="34"/>
      <c r="AN62" s="34"/>
      <c r="AO62" s="34"/>
      <c r="AP62" s="34"/>
      <c r="AQ62" s="34"/>
    </row>
    <row r="63" spans="1:43" ht="15.75" customHeight="1" x14ac:dyDescent="0.2">
      <c r="A63" s="32"/>
      <c r="B63" s="33"/>
      <c r="C63" s="34"/>
      <c r="D63" s="35"/>
      <c r="E63" s="36"/>
      <c r="F63" s="37"/>
      <c r="G63" s="38"/>
      <c r="H63" s="35"/>
      <c r="I63" s="39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55"/>
      <c r="Z63" s="53"/>
      <c r="AA63" s="53"/>
      <c r="AB63" s="53"/>
      <c r="AC63" s="55"/>
      <c r="AD63" s="53"/>
      <c r="AE63" s="53"/>
      <c r="AF63" s="53"/>
      <c r="AG63" s="56"/>
      <c r="AH63" s="52"/>
      <c r="AI63" s="52"/>
      <c r="AJ63" s="57"/>
      <c r="AK63" s="58"/>
      <c r="AL63" s="58"/>
      <c r="AM63" s="34"/>
      <c r="AN63" s="34"/>
      <c r="AO63" s="34"/>
      <c r="AP63" s="34"/>
      <c r="AQ63" s="34"/>
    </row>
    <row r="64" spans="1:43" ht="15.75" customHeight="1" x14ac:dyDescent="0.2">
      <c r="A64" s="32"/>
      <c r="B64" s="33"/>
      <c r="C64" s="34"/>
      <c r="D64" s="35"/>
      <c r="E64" s="36"/>
      <c r="F64" s="37"/>
      <c r="G64" s="38"/>
      <c r="H64" s="35"/>
      <c r="I64" s="39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55"/>
      <c r="Z64" s="53"/>
      <c r="AA64" s="53"/>
      <c r="AB64" s="53"/>
      <c r="AC64" s="55"/>
      <c r="AD64" s="53"/>
      <c r="AE64" s="53"/>
      <c r="AF64" s="53"/>
      <c r="AG64" s="56"/>
      <c r="AH64" s="52"/>
      <c r="AI64" s="52"/>
      <c r="AJ64" s="57"/>
      <c r="AK64" s="58"/>
      <c r="AL64" s="58"/>
      <c r="AM64" s="34"/>
      <c r="AN64" s="34"/>
      <c r="AO64" s="34"/>
      <c r="AP64" s="34"/>
      <c r="AQ64" s="34"/>
    </row>
    <row r="65" spans="1:43" ht="15.75" customHeight="1" x14ac:dyDescent="0.2">
      <c r="A65" s="32"/>
      <c r="B65" s="33"/>
      <c r="C65" s="34"/>
      <c r="D65" s="35"/>
      <c r="E65" s="36"/>
      <c r="F65" s="37"/>
      <c r="G65" s="38"/>
      <c r="H65" s="35"/>
      <c r="I65" s="39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55"/>
      <c r="Z65" s="53"/>
      <c r="AA65" s="53"/>
      <c r="AB65" s="53"/>
      <c r="AC65" s="55"/>
      <c r="AD65" s="53"/>
      <c r="AE65" s="53"/>
      <c r="AF65" s="53"/>
      <c r="AG65" s="56"/>
      <c r="AH65" s="52"/>
      <c r="AI65" s="52"/>
      <c r="AJ65" s="57"/>
      <c r="AK65" s="58"/>
      <c r="AL65" s="58"/>
      <c r="AM65" s="34"/>
      <c r="AN65" s="34"/>
      <c r="AO65" s="34"/>
      <c r="AP65" s="34"/>
      <c r="AQ65" s="34"/>
    </row>
    <row r="66" spans="1:43" ht="15.75" customHeight="1" x14ac:dyDescent="0.2">
      <c r="A66" s="32"/>
      <c r="B66" s="33"/>
      <c r="C66" s="34"/>
      <c r="D66" s="35"/>
      <c r="E66" s="36"/>
      <c r="F66" s="37"/>
      <c r="G66" s="38"/>
      <c r="H66" s="35"/>
      <c r="I66" s="39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55"/>
      <c r="Z66" s="53"/>
      <c r="AA66" s="53"/>
      <c r="AB66" s="53"/>
      <c r="AC66" s="55"/>
      <c r="AD66" s="53"/>
      <c r="AE66" s="53"/>
      <c r="AF66" s="53"/>
      <c r="AG66" s="56"/>
      <c r="AH66" s="52"/>
      <c r="AI66" s="52"/>
      <c r="AJ66" s="57"/>
      <c r="AK66" s="58"/>
      <c r="AL66" s="58"/>
      <c r="AM66" s="34"/>
      <c r="AN66" s="34"/>
      <c r="AO66" s="34"/>
      <c r="AP66" s="34"/>
      <c r="AQ66" s="34"/>
    </row>
    <row r="67" spans="1:43" ht="15.75" customHeight="1" x14ac:dyDescent="0.2">
      <c r="A67" s="32"/>
      <c r="B67" s="33"/>
      <c r="C67" s="34"/>
      <c r="D67" s="35"/>
      <c r="E67" s="36"/>
      <c r="F67" s="37"/>
      <c r="G67" s="38"/>
      <c r="H67" s="35"/>
      <c r="I67" s="39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55"/>
      <c r="Z67" s="53"/>
      <c r="AA67" s="53"/>
      <c r="AB67" s="53"/>
      <c r="AC67" s="55"/>
      <c r="AD67" s="53"/>
      <c r="AE67" s="53"/>
      <c r="AF67" s="53"/>
      <c r="AG67" s="56"/>
      <c r="AH67" s="52"/>
      <c r="AI67" s="52"/>
      <c r="AJ67" s="57"/>
      <c r="AK67" s="58"/>
      <c r="AL67" s="58"/>
      <c r="AM67" s="34"/>
      <c r="AN67" s="34"/>
      <c r="AO67" s="34"/>
      <c r="AP67" s="34"/>
      <c r="AQ67" s="34"/>
    </row>
    <row r="68" spans="1:43" ht="15.75" customHeight="1" x14ac:dyDescent="0.2">
      <c r="A68" s="32"/>
      <c r="B68" s="33"/>
      <c r="C68" s="34"/>
      <c r="D68" s="35"/>
      <c r="E68" s="36"/>
      <c r="F68" s="37"/>
      <c r="G68" s="38"/>
      <c r="H68" s="35"/>
      <c r="I68" s="39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55"/>
      <c r="Z68" s="53"/>
      <c r="AA68" s="53"/>
      <c r="AB68" s="53"/>
      <c r="AC68" s="55"/>
      <c r="AD68" s="53"/>
      <c r="AE68" s="53"/>
      <c r="AF68" s="53"/>
      <c r="AG68" s="56"/>
      <c r="AH68" s="52"/>
      <c r="AI68" s="52"/>
      <c r="AJ68" s="57"/>
      <c r="AK68" s="58"/>
      <c r="AL68" s="58"/>
      <c r="AM68" s="34"/>
      <c r="AN68" s="34"/>
      <c r="AO68" s="34"/>
      <c r="AP68" s="34"/>
      <c r="AQ68" s="34"/>
    </row>
    <row r="69" spans="1:43" ht="15.75" customHeight="1" x14ac:dyDescent="0.2">
      <c r="A69" s="32"/>
      <c r="B69" s="33"/>
      <c r="C69" s="34"/>
      <c r="D69" s="35"/>
      <c r="E69" s="36"/>
      <c r="F69" s="37"/>
      <c r="G69" s="38"/>
      <c r="H69" s="35"/>
      <c r="I69" s="39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55"/>
      <c r="Z69" s="53"/>
      <c r="AA69" s="53"/>
      <c r="AB69" s="53"/>
      <c r="AC69" s="55"/>
      <c r="AD69" s="53"/>
      <c r="AE69" s="53"/>
      <c r="AF69" s="53"/>
      <c r="AG69" s="56"/>
      <c r="AH69" s="52"/>
      <c r="AI69" s="52"/>
      <c r="AJ69" s="57"/>
      <c r="AK69" s="58"/>
      <c r="AL69" s="58"/>
      <c r="AM69" s="34"/>
      <c r="AN69" s="34"/>
      <c r="AO69" s="34"/>
      <c r="AP69" s="34"/>
      <c r="AQ69" s="34"/>
    </row>
    <row r="70" spans="1:43" ht="15.75" customHeight="1" x14ac:dyDescent="0.2">
      <c r="A70" s="32"/>
      <c r="B70" s="33"/>
      <c r="C70" s="34"/>
      <c r="D70" s="35"/>
      <c r="E70" s="36"/>
      <c r="F70" s="37"/>
      <c r="G70" s="38"/>
      <c r="H70" s="35"/>
      <c r="I70" s="39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55"/>
      <c r="Z70" s="53"/>
      <c r="AA70" s="53"/>
      <c r="AB70" s="53"/>
      <c r="AC70" s="55"/>
      <c r="AD70" s="53"/>
      <c r="AE70" s="53"/>
      <c r="AF70" s="53"/>
      <c r="AG70" s="56"/>
      <c r="AH70" s="52"/>
      <c r="AI70" s="52"/>
      <c r="AJ70" s="57"/>
      <c r="AK70" s="58"/>
      <c r="AL70" s="58"/>
      <c r="AM70" s="34"/>
      <c r="AN70" s="34"/>
      <c r="AO70" s="34"/>
      <c r="AP70" s="34"/>
      <c r="AQ70" s="34"/>
    </row>
    <row r="71" spans="1:43" ht="15.75" customHeight="1" x14ac:dyDescent="0.2">
      <c r="A71" s="32"/>
      <c r="B71" s="33"/>
      <c r="C71" s="34"/>
      <c r="D71" s="35"/>
      <c r="E71" s="36"/>
      <c r="F71" s="37"/>
      <c r="G71" s="38"/>
      <c r="H71" s="35"/>
      <c r="I71" s="39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55"/>
      <c r="Z71" s="53"/>
      <c r="AA71" s="53"/>
      <c r="AB71" s="53"/>
      <c r="AC71" s="55"/>
      <c r="AD71" s="53"/>
      <c r="AE71" s="53"/>
      <c r="AF71" s="53"/>
      <c r="AG71" s="56"/>
      <c r="AH71" s="52"/>
      <c r="AI71" s="52"/>
      <c r="AJ71" s="57"/>
      <c r="AK71" s="58"/>
      <c r="AL71" s="58"/>
      <c r="AM71" s="34"/>
      <c r="AN71" s="34"/>
      <c r="AO71" s="34"/>
      <c r="AP71" s="34"/>
      <c r="AQ71" s="34"/>
    </row>
    <row r="72" spans="1:43" ht="15.75" customHeight="1" x14ac:dyDescent="0.2">
      <c r="A72" s="32"/>
      <c r="B72" s="33"/>
      <c r="C72" s="34"/>
      <c r="D72" s="35"/>
      <c r="E72" s="36"/>
      <c r="F72" s="37"/>
      <c r="G72" s="38"/>
      <c r="H72" s="35"/>
      <c r="I72" s="39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55"/>
      <c r="Z72" s="53"/>
      <c r="AA72" s="53"/>
      <c r="AB72" s="53"/>
      <c r="AC72" s="55"/>
      <c r="AD72" s="53"/>
      <c r="AE72" s="53"/>
      <c r="AF72" s="53"/>
      <c r="AG72" s="56"/>
      <c r="AH72" s="52"/>
      <c r="AI72" s="52"/>
      <c r="AJ72" s="57"/>
      <c r="AK72" s="58"/>
      <c r="AL72" s="58"/>
      <c r="AM72" s="34"/>
      <c r="AN72" s="34"/>
      <c r="AO72" s="34"/>
      <c r="AP72" s="34"/>
      <c r="AQ72" s="34"/>
    </row>
    <row r="73" spans="1:43" ht="15.75" customHeight="1" x14ac:dyDescent="0.2">
      <c r="A73" s="32"/>
      <c r="B73" s="33"/>
      <c r="C73" s="34"/>
      <c r="D73" s="35"/>
      <c r="E73" s="36"/>
      <c r="F73" s="37"/>
      <c r="G73" s="38"/>
      <c r="H73" s="35"/>
      <c r="I73" s="39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55"/>
      <c r="Z73" s="53"/>
      <c r="AA73" s="53"/>
      <c r="AB73" s="53"/>
      <c r="AC73" s="55"/>
      <c r="AD73" s="53"/>
      <c r="AE73" s="53"/>
      <c r="AF73" s="53"/>
      <c r="AG73" s="56"/>
      <c r="AH73" s="52"/>
      <c r="AI73" s="52"/>
      <c r="AJ73" s="57"/>
      <c r="AK73" s="58"/>
      <c r="AL73" s="58"/>
      <c r="AM73" s="34"/>
      <c r="AN73" s="34"/>
      <c r="AO73" s="34"/>
      <c r="AP73" s="34"/>
      <c r="AQ73" s="34"/>
    </row>
    <row r="74" spans="1:43" ht="15.75" customHeight="1" x14ac:dyDescent="0.2">
      <c r="A74" s="32"/>
      <c r="B74" s="33"/>
      <c r="C74" s="34"/>
      <c r="D74" s="35"/>
      <c r="E74" s="36"/>
      <c r="F74" s="37"/>
      <c r="G74" s="38"/>
      <c r="H74" s="35"/>
      <c r="I74" s="39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55"/>
      <c r="Z74" s="53"/>
      <c r="AA74" s="53"/>
      <c r="AB74" s="53"/>
      <c r="AC74" s="55"/>
      <c r="AD74" s="53"/>
      <c r="AE74" s="53"/>
      <c r="AF74" s="53"/>
      <c r="AG74" s="56"/>
      <c r="AH74" s="52"/>
      <c r="AI74" s="52"/>
      <c r="AJ74" s="57"/>
      <c r="AK74" s="58"/>
      <c r="AL74" s="58"/>
      <c r="AM74" s="34"/>
      <c r="AN74" s="34"/>
      <c r="AO74" s="34"/>
      <c r="AP74" s="34"/>
      <c r="AQ74" s="34"/>
    </row>
    <row r="75" spans="1:43" ht="15.75" customHeight="1" x14ac:dyDescent="0.2">
      <c r="A75" s="32"/>
      <c r="B75" s="33"/>
      <c r="C75" s="34"/>
      <c r="D75" s="35"/>
      <c r="E75" s="36"/>
      <c r="F75" s="37"/>
      <c r="G75" s="38"/>
      <c r="H75" s="35"/>
      <c r="I75" s="39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55"/>
      <c r="Z75" s="53"/>
      <c r="AA75" s="53"/>
      <c r="AB75" s="53"/>
      <c r="AC75" s="55"/>
      <c r="AD75" s="53"/>
      <c r="AE75" s="53"/>
      <c r="AF75" s="53"/>
      <c r="AG75" s="56"/>
      <c r="AH75" s="52"/>
      <c r="AI75" s="52"/>
      <c r="AJ75" s="57"/>
      <c r="AK75" s="58"/>
      <c r="AL75" s="58"/>
      <c r="AM75" s="34"/>
      <c r="AN75" s="34"/>
      <c r="AO75" s="34"/>
      <c r="AP75" s="34"/>
      <c r="AQ75" s="34"/>
    </row>
    <row r="76" spans="1:43" ht="15.75" customHeight="1" x14ac:dyDescent="0.2">
      <c r="A76" s="32"/>
      <c r="B76" s="33"/>
      <c r="C76" s="34"/>
      <c r="D76" s="35"/>
      <c r="E76" s="36"/>
      <c r="F76" s="37"/>
      <c r="G76" s="38"/>
      <c r="H76" s="35"/>
      <c r="I76" s="39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55"/>
      <c r="Z76" s="53"/>
      <c r="AA76" s="53"/>
      <c r="AB76" s="53"/>
      <c r="AC76" s="55"/>
      <c r="AD76" s="53"/>
      <c r="AE76" s="53"/>
      <c r="AF76" s="53"/>
      <c r="AG76" s="56"/>
      <c r="AH76" s="52"/>
      <c r="AI76" s="52"/>
      <c r="AJ76" s="57"/>
      <c r="AK76" s="58"/>
      <c r="AL76" s="58"/>
      <c r="AM76" s="34"/>
      <c r="AN76" s="34"/>
      <c r="AO76" s="34"/>
      <c r="AP76" s="34"/>
      <c r="AQ76" s="34"/>
    </row>
    <row r="77" spans="1:43" ht="15.75" customHeight="1" x14ac:dyDescent="0.2">
      <c r="A77" s="32"/>
      <c r="B77" s="33"/>
      <c r="C77" s="34"/>
      <c r="D77" s="35"/>
      <c r="E77" s="36"/>
      <c r="F77" s="37"/>
      <c r="G77" s="38"/>
      <c r="H77" s="35"/>
      <c r="I77" s="39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55"/>
      <c r="Z77" s="53"/>
      <c r="AA77" s="53"/>
      <c r="AB77" s="53"/>
      <c r="AC77" s="55"/>
      <c r="AD77" s="53"/>
      <c r="AE77" s="53"/>
      <c r="AF77" s="53"/>
      <c r="AG77" s="56"/>
      <c r="AH77" s="52"/>
      <c r="AI77" s="52"/>
      <c r="AJ77" s="57"/>
      <c r="AK77" s="58"/>
      <c r="AL77" s="58"/>
      <c r="AM77" s="34"/>
      <c r="AN77" s="34"/>
      <c r="AO77" s="34"/>
      <c r="AP77" s="34"/>
      <c r="AQ77" s="34"/>
    </row>
    <row r="78" spans="1:43" ht="15.75" customHeight="1" x14ac:dyDescent="0.2">
      <c r="A78" s="32"/>
      <c r="B78" s="33"/>
      <c r="C78" s="34"/>
      <c r="D78" s="35"/>
      <c r="E78" s="36"/>
      <c r="F78" s="37"/>
      <c r="G78" s="38"/>
      <c r="H78" s="35"/>
      <c r="I78" s="39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55"/>
      <c r="Z78" s="53"/>
      <c r="AA78" s="53"/>
      <c r="AB78" s="53"/>
      <c r="AC78" s="55"/>
      <c r="AD78" s="53"/>
      <c r="AE78" s="53"/>
      <c r="AF78" s="53"/>
      <c r="AG78" s="56"/>
      <c r="AH78" s="52"/>
      <c r="AI78" s="52"/>
      <c r="AJ78" s="57"/>
      <c r="AK78" s="58"/>
      <c r="AL78" s="58"/>
      <c r="AM78" s="34"/>
      <c r="AN78" s="34"/>
      <c r="AO78" s="34"/>
      <c r="AP78" s="34"/>
      <c r="AQ78" s="34"/>
    </row>
    <row r="79" spans="1:43" ht="15.75" customHeight="1" x14ac:dyDescent="0.2">
      <c r="A79" s="32"/>
      <c r="B79" s="33"/>
      <c r="C79" s="34"/>
      <c r="D79" s="35"/>
      <c r="E79" s="36"/>
      <c r="F79" s="37"/>
      <c r="G79" s="38"/>
      <c r="H79" s="35"/>
      <c r="I79" s="39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55"/>
      <c r="Z79" s="53"/>
      <c r="AA79" s="53"/>
      <c r="AB79" s="53"/>
      <c r="AC79" s="55"/>
      <c r="AD79" s="53"/>
      <c r="AE79" s="53"/>
      <c r="AF79" s="53"/>
      <c r="AG79" s="56"/>
      <c r="AH79" s="52"/>
      <c r="AI79" s="52"/>
      <c r="AJ79" s="57"/>
      <c r="AK79" s="58"/>
      <c r="AL79" s="58"/>
      <c r="AM79" s="34"/>
      <c r="AN79" s="34"/>
      <c r="AO79" s="34"/>
      <c r="AP79" s="34"/>
      <c r="AQ79" s="34"/>
    </row>
    <row r="80" spans="1:43" ht="15.75" customHeight="1" x14ac:dyDescent="0.2">
      <c r="A80" s="32"/>
      <c r="B80" s="33"/>
      <c r="C80" s="34"/>
      <c r="D80" s="35"/>
      <c r="E80" s="36"/>
      <c r="F80" s="37"/>
      <c r="G80" s="38"/>
      <c r="H80" s="35"/>
      <c r="I80" s="39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55"/>
      <c r="Z80" s="53"/>
      <c r="AA80" s="53"/>
      <c r="AB80" s="53"/>
      <c r="AC80" s="55"/>
      <c r="AD80" s="53"/>
      <c r="AE80" s="53"/>
      <c r="AF80" s="53"/>
      <c r="AG80" s="56"/>
      <c r="AH80" s="52"/>
      <c r="AI80" s="52"/>
      <c r="AJ80" s="57"/>
      <c r="AK80" s="58"/>
      <c r="AL80" s="58"/>
      <c r="AM80" s="34"/>
      <c r="AN80" s="34"/>
      <c r="AO80" s="34"/>
      <c r="AP80" s="34"/>
      <c r="AQ80" s="34"/>
    </row>
    <row r="81" spans="1:43" ht="15.75" customHeight="1" x14ac:dyDescent="0.2">
      <c r="A81" s="32"/>
      <c r="B81" s="33"/>
      <c r="C81" s="34"/>
      <c r="D81" s="35"/>
      <c r="E81" s="36"/>
      <c r="F81" s="37"/>
      <c r="G81" s="38"/>
      <c r="H81" s="35"/>
      <c r="I81" s="39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55"/>
      <c r="Z81" s="53"/>
      <c r="AA81" s="53"/>
      <c r="AB81" s="53"/>
      <c r="AC81" s="55"/>
      <c r="AD81" s="53"/>
      <c r="AE81" s="53"/>
      <c r="AF81" s="53"/>
      <c r="AG81" s="56"/>
      <c r="AH81" s="52"/>
      <c r="AI81" s="52"/>
      <c r="AJ81" s="57"/>
      <c r="AK81" s="58"/>
      <c r="AL81" s="58"/>
      <c r="AM81" s="34"/>
      <c r="AN81" s="34"/>
      <c r="AO81" s="34"/>
      <c r="AP81" s="34"/>
      <c r="AQ81" s="34"/>
    </row>
    <row r="82" spans="1:43" ht="15.75" customHeight="1" x14ac:dyDescent="0.2">
      <c r="A82" s="32"/>
      <c r="B82" s="33"/>
      <c r="C82" s="34"/>
      <c r="D82" s="35"/>
      <c r="E82" s="36"/>
      <c r="F82" s="37"/>
      <c r="G82" s="38"/>
      <c r="H82" s="35"/>
      <c r="I82" s="39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55"/>
      <c r="Z82" s="53"/>
      <c r="AA82" s="53"/>
      <c r="AB82" s="53"/>
      <c r="AC82" s="55"/>
      <c r="AD82" s="53"/>
      <c r="AE82" s="53"/>
      <c r="AF82" s="53"/>
      <c r="AG82" s="56"/>
      <c r="AH82" s="52"/>
      <c r="AI82" s="52"/>
      <c r="AJ82" s="57"/>
      <c r="AK82" s="58"/>
      <c r="AL82" s="58"/>
      <c r="AM82" s="34"/>
      <c r="AN82" s="34"/>
      <c r="AO82" s="34"/>
      <c r="AP82" s="34"/>
      <c r="AQ82" s="34"/>
    </row>
    <row r="83" spans="1:43" ht="15.75" customHeight="1" x14ac:dyDescent="0.2">
      <c r="A83" s="32"/>
      <c r="B83" s="33"/>
      <c r="C83" s="34"/>
      <c r="D83" s="35"/>
      <c r="E83" s="36"/>
      <c r="F83" s="37"/>
      <c r="G83" s="38"/>
      <c r="H83" s="35"/>
      <c r="I83" s="39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55"/>
      <c r="Z83" s="53"/>
      <c r="AA83" s="53"/>
      <c r="AB83" s="53"/>
      <c r="AC83" s="55"/>
      <c r="AD83" s="53"/>
      <c r="AE83" s="53"/>
      <c r="AF83" s="53"/>
      <c r="AG83" s="56"/>
      <c r="AH83" s="52"/>
      <c r="AI83" s="52"/>
      <c r="AJ83" s="57"/>
      <c r="AK83" s="58"/>
      <c r="AL83" s="58"/>
      <c r="AM83" s="34"/>
      <c r="AN83" s="34"/>
      <c r="AO83" s="34"/>
      <c r="AP83" s="34"/>
      <c r="AQ83" s="34"/>
    </row>
    <row r="84" spans="1:43" ht="15.75" customHeight="1" x14ac:dyDescent="0.2">
      <c r="A84" s="32"/>
      <c r="B84" s="33"/>
      <c r="C84" s="34"/>
      <c r="D84" s="35"/>
      <c r="E84" s="36"/>
      <c r="F84" s="37"/>
      <c r="G84" s="38"/>
      <c r="H84" s="35"/>
      <c r="I84" s="39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55"/>
      <c r="Z84" s="53"/>
      <c r="AA84" s="53"/>
      <c r="AB84" s="53"/>
      <c r="AC84" s="55"/>
      <c r="AD84" s="53"/>
      <c r="AE84" s="53"/>
      <c r="AF84" s="53"/>
      <c r="AG84" s="56"/>
      <c r="AH84" s="52"/>
      <c r="AI84" s="52"/>
      <c r="AJ84" s="57"/>
      <c r="AK84" s="58"/>
      <c r="AL84" s="58"/>
      <c r="AM84" s="34"/>
      <c r="AN84" s="34"/>
      <c r="AO84" s="34"/>
      <c r="AP84" s="34"/>
      <c r="AQ84" s="34"/>
    </row>
    <row r="85" spans="1:43" ht="15.75" customHeight="1" x14ac:dyDescent="0.2">
      <c r="A85" s="32"/>
      <c r="B85" s="33"/>
      <c r="C85" s="34"/>
      <c r="D85" s="35"/>
      <c r="E85" s="36"/>
      <c r="F85" s="37"/>
      <c r="G85" s="38"/>
      <c r="H85" s="35"/>
      <c r="I85" s="39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55"/>
      <c r="Z85" s="53"/>
      <c r="AA85" s="53"/>
      <c r="AB85" s="53"/>
      <c r="AC85" s="55"/>
      <c r="AD85" s="53"/>
      <c r="AE85" s="53"/>
      <c r="AF85" s="53"/>
      <c r="AG85" s="56"/>
      <c r="AH85" s="52"/>
      <c r="AI85" s="52"/>
      <c r="AJ85" s="57"/>
      <c r="AK85" s="58"/>
      <c r="AL85" s="58"/>
      <c r="AM85" s="34"/>
      <c r="AN85" s="34"/>
      <c r="AO85" s="34"/>
      <c r="AP85" s="34"/>
      <c r="AQ85" s="34"/>
    </row>
    <row r="86" spans="1:43" ht="15.75" customHeight="1" x14ac:dyDescent="0.2">
      <c r="A86" s="32"/>
      <c r="B86" s="33"/>
      <c r="C86" s="34"/>
      <c r="D86" s="35"/>
      <c r="E86" s="36"/>
      <c r="F86" s="37"/>
      <c r="G86" s="38"/>
      <c r="H86" s="35"/>
      <c r="I86" s="39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55"/>
      <c r="Z86" s="53"/>
      <c r="AA86" s="53"/>
      <c r="AB86" s="53"/>
      <c r="AC86" s="55"/>
      <c r="AD86" s="53"/>
      <c r="AE86" s="53"/>
      <c r="AF86" s="53"/>
      <c r="AG86" s="56"/>
      <c r="AH86" s="52"/>
      <c r="AI86" s="52"/>
      <c r="AJ86" s="57"/>
      <c r="AK86" s="58"/>
      <c r="AL86" s="58"/>
      <c r="AM86" s="34"/>
      <c r="AN86" s="34"/>
      <c r="AO86" s="34"/>
      <c r="AP86" s="34"/>
      <c r="AQ86" s="34"/>
    </row>
    <row r="87" spans="1:43" ht="15.75" customHeight="1" x14ac:dyDescent="0.2">
      <c r="A87" s="32"/>
      <c r="B87" s="33"/>
      <c r="C87" s="34"/>
      <c r="D87" s="35"/>
      <c r="E87" s="36"/>
      <c r="F87" s="37"/>
      <c r="G87" s="38"/>
      <c r="H87" s="35"/>
      <c r="I87" s="39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55"/>
      <c r="Z87" s="53"/>
      <c r="AA87" s="53"/>
      <c r="AB87" s="53"/>
      <c r="AC87" s="55"/>
      <c r="AD87" s="53"/>
      <c r="AE87" s="53"/>
      <c r="AF87" s="53"/>
      <c r="AG87" s="56"/>
      <c r="AH87" s="52"/>
      <c r="AI87" s="52"/>
      <c r="AJ87" s="57"/>
      <c r="AK87" s="58"/>
      <c r="AL87" s="58"/>
      <c r="AM87" s="34"/>
      <c r="AN87" s="34"/>
      <c r="AO87" s="34"/>
      <c r="AP87" s="34"/>
      <c r="AQ87" s="34"/>
    </row>
    <row r="88" spans="1:43" ht="15.75" customHeight="1" x14ac:dyDescent="0.2">
      <c r="A88" s="32"/>
      <c r="B88" s="33"/>
      <c r="C88" s="34"/>
      <c r="D88" s="35"/>
      <c r="E88" s="36"/>
      <c r="F88" s="37"/>
      <c r="G88" s="38"/>
      <c r="H88" s="35"/>
      <c r="I88" s="39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55"/>
      <c r="Z88" s="53"/>
      <c r="AA88" s="53"/>
      <c r="AB88" s="53"/>
      <c r="AC88" s="55"/>
      <c r="AD88" s="53"/>
      <c r="AE88" s="53"/>
      <c r="AF88" s="53"/>
      <c r="AG88" s="56"/>
      <c r="AH88" s="52"/>
      <c r="AI88" s="52"/>
      <c r="AJ88" s="57"/>
      <c r="AK88" s="58"/>
      <c r="AL88" s="58"/>
      <c r="AM88" s="34"/>
      <c r="AN88" s="34"/>
      <c r="AO88" s="34"/>
      <c r="AP88" s="34"/>
      <c r="AQ88" s="34"/>
    </row>
    <row r="89" spans="1:43" ht="15.75" customHeight="1" x14ac:dyDescent="0.2">
      <c r="A89" s="32"/>
      <c r="B89" s="33"/>
      <c r="C89" s="34"/>
      <c r="D89" s="35"/>
      <c r="E89" s="36"/>
      <c r="F89" s="37"/>
      <c r="G89" s="38"/>
      <c r="H89" s="35"/>
      <c r="I89" s="39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55"/>
      <c r="Z89" s="53"/>
      <c r="AA89" s="53"/>
      <c r="AB89" s="53"/>
      <c r="AC89" s="55"/>
      <c r="AD89" s="53"/>
      <c r="AE89" s="53"/>
      <c r="AF89" s="53"/>
      <c r="AG89" s="56"/>
      <c r="AH89" s="52"/>
      <c r="AI89" s="52"/>
      <c r="AJ89" s="57"/>
      <c r="AK89" s="58"/>
      <c r="AL89" s="58"/>
      <c r="AM89" s="34"/>
      <c r="AN89" s="34"/>
      <c r="AO89" s="34"/>
      <c r="AP89" s="34"/>
      <c r="AQ89" s="34"/>
    </row>
    <row r="90" spans="1:43" ht="15.75" customHeight="1" x14ac:dyDescent="0.2">
      <c r="A90" s="32"/>
      <c r="B90" s="33"/>
      <c r="C90" s="34"/>
      <c r="D90" s="35"/>
      <c r="E90" s="36"/>
      <c r="F90" s="37"/>
      <c r="G90" s="38"/>
      <c r="H90" s="35"/>
      <c r="I90" s="39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55"/>
      <c r="Z90" s="53"/>
      <c r="AA90" s="53"/>
      <c r="AB90" s="53"/>
      <c r="AC90" s="55"/>
      <c r="AD90" s="53"/>
      <c r="AE90" s="53"/>
      <c r="AF90" s="53"/>
      <c r="AG90" s="56"/>
      <c r="AH90" s="52"/>
      <c r="AI90" s="52"/>
      <c r="AJ90" s="57"/>
      <c r="AK90" s="58"/>
      <c r="AL90" s="58"/>
      <c r="AM90" s="34"/>
      <c r="AN90" s="34"/>
      <c r="AO90" s="34"/>
      <c r="AP90" s="34"/>
      <c r="AQ90" s="34"/>
    </row>
    <row r="91" spans="1:43" ht="15.75" customHeight="1" x14ac:dyDescent="0.2">
      <c r="A91" s="32"/>
      <c r="B91" s="33"/>
      <c r="C91" s="34"/>
      <c r="D91" s="35"/>
      <c r="E91" s="36"/>
      <c r="F91" s="37"/>
      <c r="G91" s="38"/>
      <c r="H91" s="35"/>
      <c r="I91" s="39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55"/>
      <c r="Z91" s="53"/>
      <c r="AA91" s="53"/>
      <c r="AB91" s="53"/>
      <c r="AC91" s="55"/>
      <c r="AD91" s="53"/>
      <c r="AE91" s="53"/>
      <c r="AF91" s="53"/>
      <c r="AG91" s="56"/>
      <c r="AH91" s="52"/>
      <c r="AI91" s="52"/>
      <c r="AJ91" s="57"/>
      <c r="AK91" s="58"/>
      <c r="AL91" s="58"/>
      <c r="AM91" s="34"/>
      <c r="AN91" s="34"/>
      <c r="AO91" s="34"/>
      <c r="AP91" s="34"/>
      <c r="AQ91" s="34"/>
    </row>
    <row r="92" spans="1:43" ht="15.75" customHeight="1" x14ac:dyDescent="0.2">
      <c r="A92" s="32"/>
      <c r="B92" s="33"/>
      <c r="C92" s="34"/>
      <c r="D92" s="35"/>
      <c r="E92" s="36"/>
      <c r="F92" s="37"/>
      <c r="G92" s="38"/>
      <c r="H92" s="35"/>
      <c r="I92" s="39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55"/>
      <c r="Z92" s="53"/>
      <c r="AA92" s="53"/>
      <c r="AB92" s="53"/>
      <c r="AC92" s="55"/>
      <c r="AD92" s="53"/>
      <c r="AE92" s="53"/>
      <c r="AF92" s="53"/>
      <c r="AG92" s="56"/>
      <c r="AH92" s="52"/>
      <c r="AI92" s="52"/>
      <c r="AJ92" s="57"/>
      <c r="AK92" s="58"/>
      <c r="AL92" s="58"/>
      <c r="AM92" s="34"/>
      <c r="AN92" s="34"/>
      <c r="AO92" s="34"/>
      <c r="AP92" s="34"/>
      <c r="AQ92" s="34"/>
    </row>
    <row r="93" spans="1:43" ht="15.75" customHeight="1" x14ac:dyDescent="0.2">
      <c r="A93" s="32"/>
      <c r="B93" s="33"/>
      <c r="C93" s="34"/>
      <c r="D93" s="35"/>
      <c r="E93" s="36"/>
      <c r="F93" s="37"/>
      <c r="G93" s="38"/>
      <c r="H93" s="35"/>
      <c r="I93" s="39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55"/>
      <c r="Z93" s="53"/>
      <c r="AA93" s="53"/>
      <c r="AB93" s="53"/>
      <c r="AC93" s="55"/>
      <c r="AD93" s="53"/>
      <c r="AE93" s="53"/>
      <c r="AF93" s="53"/>
      <c r="AG93" s="56"/>
      <c r="AH93" s="52"/>
      <c r="AI93" s="52"/>
      <c r="AJ93" s="57"/>
      <c r="AK93" s="58"/>
      <c r="AL93" s="58"/>
      <c r="AM93" s="34"/>
      <c r="AN93" s="34"/>
      <c r="AO93" s="34"/>
      <c r="AP93" s="34"/>
      <c r="AQ93" s="34"/>
    </row>
    <row r="94" spans="1:43" ht="15.75" customHeight="1" x14ac:dyDescent="0.2">
      <c r="A94" s="32"/>
      <c r="B94" s="33"/>
      <c r="C94" s="34"/>
      <c r="D94" s="35"/>
      <c r="E94" s="36"/>
      <c r="F94" s="37"/>
      <c r="G94" s="38"/>
      <c r="H94" s="35"/>
      <c r="I94" s="39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55"/>
      <c r="Z94" s="53"/>
      <c r="AA94" s="53"/>
      <c r="AB94" s="53"/>
      <c r="AC94" s="55"/>
      <c r="AD94" s="53"/>
      <c r="AE94" s="53"/>
      <c r="AF94" s="53"/>
      <c r="AG94" s="56"/>
      <c r="AH94" s="52"/>
      <c r="AI94" s="52"/>
      <c r="AJ94" s="57"/>
      <c r="AK94" s="58"/>
      <c r="AL94" s="58"/>
      <c r="AM94" s="34"/>
      <c r="AN94" s="34"/>
      <c r="AO94" s="34"/>
      <c r="AP94" s="34"/>
      <c r="AQ94" s="34"/>
    </row>
    <row r="95" spans="1:43" ht="15.75" customHeight="1" x14ac:dyDescent="0.2">
      <c r="A95" s="32"/>
      <c r="B95" s="33"/>
      <c r="C95" s="34"/>
      <c r="D95" s="35"/>
      <c r="E95" s="36"/>
      <c r="F95" s="37"/>
      <c r="G95" s="38"/>
      <c r="H95" s="35"/>
      <c r="I95" s="39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55"/>
      <c r="Z95" s="53"/>
      <c r="AA95" s="53"/>
      <c r="AB95" s="53"/>
      <c r="AC95" s="55"/>
      <c r="AD95" s="53"/>
      <c r="AE95" s="53"/>
      <c r="AF95" s="53"/>
      <c r="AG95" s="56"/>
      <c r="AH95" s="52"/>
      <c r="AI95" s="52"/>
      <c r="AJ95" s="57"/>
      <c r="AK95" s="58"/>
      <c r="AL95" s="58"/>
      <c r="AM95" s="34"/>
      <c r="AN95" s="34"/>
      <c r="AO95" s="34"/>
      <c r="AP95" s="34"/>
      <c r="AQ95" s="34"/>
    </row>
    <row r="96" spans="1:43" ht="15.75" customHeight="1" x14ac:dyDescent="0.2">
      <c r="A96" s="32"/>
      <c r="B96" s="33"/>
      <c r="C96" s="34"/>
      <c r="D96" s="35"/>
      <c r="E96" s="36"/>
      <c r="F96" s="37"/>
      <c r="G96" s="38"/>
      <c r="H96" s="35"/>
      <c r="I96" s="39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55"/>
      <c r="Z96" s="53"/>
      <c r="AA96" s="53"/>
      <c r="AB96" s="53"/>
      <c r="AC96" s="55"/>
      <c r="AD96" s="53"/>
      <c r="AE96" s="53"/>
      <c r="AF96" s="53"/>
      <c r="AG96" s="56"/>
      <c r="AH96" s="52"/>
      <c r="AI96" s="52"/>
      <c r="AJ96" s="57"/>
      <c r="AK96" s="58"/>
      <c r="AL96" s="58"/>
      <c r="AM96" s="34"/>
      <c r="AN96" s="34"/>
      <c r="AO96" s="34"/>
      <c r="AP96" s="34"/>
      <c r="AQ96" s="34"/>
    </row>
    <row r="97" spans="1:43" ht="15.75" customHeight="1" x14ac:dyDescent="0.2">
      <c r="A97" s="32"/>
      <c r="B97" s="33"/>
      <c r="C97" s="34"/>
      <c r="D97" s="35"/>
      <c r="E97" s="36"/>
      <c r="F97" s="37"/>
      <c r="G97" s="38"/>
      <c r="H97" s="35"/>
      <c r="I97" s="39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55"/>
      <c r="Z97" s="53"/>
      <c r="AA97" s="53"/>
      <c r="AB97" s="53"/>
      <c r="AC97" s="55"/>
      <c r="AD97" s="53"/>
      <c r="AE97" s="53"/>
      <c r="AF97" s="53"/>
      <c r="AG97" s="56"/>
      <c r="AH97" s="52"/>
      <c r="AI97" s="52"/>
      <c r="AJ97" s="57"/>
      <c r="AK97" s="58"/>
      <c r="AL97" s="58"/>
      <c r="AM97" s="34"/>
      <c r="AN97" s="34"/>
      <c r="AO97" s="34"/>
      <c r="AP97" s="34"/>
      <c r="AQ97" s="34"/>
    </row>
    <row r="98" spans="1:43" ht="15.75" customHeight="1" x14ac:dyDescent="0.2">
      <c r="A98" s="32"/>
      <c r="B98" s="33"/>
      <c r="C98" s="34"/>
      <c r="D98" s="35"/>
      <c r="E98" s="36"/>
      <c r="F98" s="37"/>
      <c r="G98" s="38"/>
      <c r="H98" s="35"/>
      <c r="I98" s="39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55"/>
      <c r="Z98" s="53"/>
      <c r="AA98" s="53"/>
      <c r="AB98" s="53"/>
      <c r="AC98" s="55"/>
      <c r="AD98" s="53"/>
      <c r="AE98" s="53"/>
      <c r="AF98" s="53"/>
      <c r="AG98" s="56"/>
      <c r="AH98" s="52"/>
      <c r="AI98" s="52"/>
      <c r="AJ98" s="57"/>
      <c r="AK98" s="58"/>
      <c r="AL98" s="58"/>
      <c r="AM98" s="34"/>
      <c r="AN98" s="34"/>
      <c r="AO98" s="34"/>
      <c r="AP98" s="34"/>
      <c r="AQ98" s="34"/>
    </row>
    <row r="99" spans="1:43" ht="15.75" customHeight="1" x14ac:dyDescent="0.2">
      <c r="A99" s="32"/>
      <c r="B99" s="33"/>
      <c r="C99" s="34"/>
      <c r="D99" s="35"/>
      <c r="E99" s="36"/>
      <c r="F99" s="37"/>
      <c r="G99" s="38"/>
      <c r="H99" s="35"/>
      <c r="I99" s="39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55"/>
      <c r="Z99" s="53"/>
      <c r="AA99" s="53"/>
      <c r="AB99" s="53"/>
      <c r="AC99" s="55"/>
      <c r="AD99" s="53"/>
      <c r="AE99" s="53"/>
      <c r="AF99" s="53"/>
      <c r="AG99" s="56"/>
      <c r="AH99" s="52"/>
      <c r="AI99" s="52"/>
      <c r="AJ99" s="57"/>
      <c r="AK99" s="58"/>
      <c r="AL99" s="58"/>
      <c r="AM99" s="34"/>
      <c r="AN99" s="34"/>
      <c r="AO99" s="34"/>
      <c r="AP99" s="34"/>
      <c r="AQ99" s="34"/>
    </row>
    <row r="100" spans="1:43" ht="15.75" customHeight="1" x14ac:dyDescent="0.2">
      <c r="A100" s="32"/>
      <c r="B100" s="33"/>
      <c r="C100" s="34"/>
      <c r="D100" s="35"/>
      <c r="E100" s="36"/>
      <c r="F100" s="37"/>
      <c r="G100" s="38"/>
      <c r="H100" s="35"/>
      <c r="I100" s="39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55"/>
      <c r="Z100" s="53"/>
      <c r="AA100" s="53"/>
      <c r="AB100" s="53"/>
      <c r="AC100" s="55"/>
      <c r="AD100" s="53"/>
      <c r="AE100" s="53"/>
      <c r="AF100" s="53"/>
      <c r="AG100" s="56"/>
      <c r="AH100" s="52"/>
      <c r="AI100" s="52"/>
      <c r="AJ100" s="57"/>
      <c r="AK100" s="58"/>
      <c r="AL100" s="58"/>
      <c r="AM100" s="34"/>
      <c r="AN100" s="34"/>
      <c r="AO100" s="34"/>
      <c r="AP100" s="34"/>
      <c r="AQ100" s="34"/>
    </row>
    <row r="101" spans="1:43" ht="15.75" customHeight="1" x14ac:dyDescent="0.2">
      <c r="A101" s="32"/>
      <c r="B101" s="33"/>
      <c r="C101" s="34"/>
      <c r="D101" s="35"/>
      <c r="E101" s="36"/>
      <c r="F101" s="37"/>
      <c r="G101" s="38"/>
      <c r="H101" s="35"/>
      <c r="I101" s="39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55"/>
      <c r="Z101" s="53"/>
      <c r="AA101" s="53"/>
      <c r="AB101" s="53"/>
      <c r="AC101" s="55"/>
      <c r="AD101" s="53"/>
      <c r="AE101" s="53"/>
      <c r="AF101" s="53"/>
      <c r="AG101" s="56"/>
      <c r="AH101" s="52"/>
      <c r="AI101" s="52"/>
      <c r="AJ101" s="57"/>
      <c r="AK101" s="58"/>
      <c r="AL101" s="58"/>
      <c r="AM101" s="34"/>
      <c r="AN101" s="34"/>
      <c r="AO101" s="34"/>
      <c r="AP101" s="34"/>
      <c r="AQ101" s="34"/>
    </row>
    <row r="102" spans="1:43" ht="15.75" customHeight="1" x14ac:dyDescent="0.2">
      <c r="A102" s="32"/>
      <c r="B102" s="33"/>
      <c r="C102" s="34"/>
      <c r="D102" s="35"/>
      <c r="E102" s="36"/>
      <c r="F102" s="37"/>
      <c r="G102" s="38"/>
      <c r="H102" s="35"/>
      <c r="I102" s="39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55"/>
      <c r="Z102" s="53"/>
      <c r="AA102" s="53"/>
      <c r="AB102" s="53"/>
      <c r="AC102" s="55"/>
      <c r="AD102" s="53"/>
      <c r="AE102" s="53"/>
      <c r="AF102" s="53"/>
      <c r="AG102" s="56"/>
      <c r="AH102" s="52"/>
      <c r="AI102" s="52"/>
      <c r="AJ102" s="57"/>
      <c r="AK102" s="58"/>
      <c r="AL102" s="58"/>
      <c r="AM102" s="34"/>
      <c r="AN102" s="34"/>
      <c r="AO102" s="34"/>
      <c r="AP102" s="34"/>
      <c r="AQ102" s="34"/>
    </row>
    <row r="103" spans="1:43" ht="15.75" customHeight="1" x14ac:dyDescent="0.2">
      <c r="A103" s="32"/>
      <c r="B103" s="33"/>
      <c r="C103" s="34"/>
      <c r="D103" s="35"/>
      <c r="E103" s="36"/>
      <c r="F103" s="37"/>
      <c r="G103" s="38"/>
      <c r="H103" s="35"/>
      <c r="I103" s="39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55"/>
      <c r="Z103" s="53"/>
      <c r="AA103" s="53"/>
      <c r="AB103" s="53"/>
      <c r="AC103" s="55"/>
      <c r="AD103" s="53"/>
      <c r="AE103" s="53"/>
      <c r="AF103" s="53"/>
      <c r="AG103" s="56"/>
      <c r="AH103" s="52"/>
      <c r="AI103" s="52"/>
      <c r="AJ103" s="57"/>
      <c r="AK103" s="58"/>
      <c r="AL103" s="58"/>
      <c r="AM103" s="34"/>
      <c r="AN103" s="34"/>
      <c r="AO103" s="34"/>
      <c r="AP103" s="34"/>
      <c r="AQ103" s="34"/>
    </row>
    <row r="104" spans="1:43" ht="15.75" customHeight="1" x14ac:dyDescent="0.2">
      <c r="A104" s="32"/>
      <c r="B104" s="33"/>
      <c r="C104" s="34"/>
      <c r="D104" s="35"/>
      <c r="E104" s="36"/>
      <c r="F104" s="37"/>
      <c r="G104" s="38"/>
      <c r="H104" s="35"/>
      <c r="I104" s="39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55"/>
      <c r="Z104" s="53"/>
      <c r="AA104" s="53"/>
      <c r="AB104" s="53"/>
      <c r="AC104" s="55"/>
      <c r="AD104" s="53"/>
      <c r="AE104" s="53"/>
      <c r="AF104" s="53"/>
      <c r="AG104" s="56"/>
      <c r="AH104" s="52"/>
      <c r="AI104" s="52"/>
      <c r="AJ104" s="57"/>
      <c r="AK104" s="58"/>
      <c r="AL104" s="58"/>
      <c r="AM104" s="34"/>
      <c r="AN104" s="34"/>
      <c r="AO104" s="34"/>
      <c r="AP104" s="34"/>
      <c r="AQ104" s="34"/>
    </row>
    <row r="105" spans="1:43" ht="15.75" customHeight="1" x14ac:dyDescent="0.2">
      <c r="A105" s="32"/>
      <c r="B105" s="33"/>
      <c r="C105" s="34"/>
      <c r="D105" s="35"/>
      <c r="E105" s="36"/>
      <c r="F105" s="37"/>
      <c r="G105" s="38"/>
      <c r="H105" s="35"/>
      <c r="I105" s="39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55"/>
      <c r="Z105" s="53"/>
      <c r="AA105" s="53"/>
      <c r="AB105" s="53"/>
      <c r="AC105" s="55"/>
      <c r="AD105" s="53"/>
      <c r="AE105" s="53"/>
      <c r="AF105" s="53"/>
      <c r="AG105" s="56"/>
      <c r="AH105" s="52"/>
      <c r="AI105" s="52"/>
      <c r="AJ105" s="57"/>
      <c r="AK105" s="58"/>
      <c r="AL105" s="58"/>
      <c r="AM105" s="34"/>
      <c r="AN105" s="34"/>
      <c r="AO105" s="34"/>
      <c r="AP105" s="34"/>
      <c r="AQ105" s="34"/>
    </row>
    <row r="106" spans="1:43" ht="15.75" customHeight="1" x14ac:dyDescent="0.2">
      <c r="A106" s="32"/>
      <c r="B106" s="33"/>
      <c r="C106" s="34"/>
      <c r="D106" s="35"/>
      <c r="E106" s="36"/>
      <c r="F106" s="37"/>
      <c r="G106" s="38"/>
      <c r="H106" s="35"/>
      <c r="I106" s="39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55"/>
      <c r="Z106" s="53"/>
      <c r="AA106" s="53"/>
      <c r="AB106" s="53"/>
      <c r="AC106" s="55"/>
      <c r="AD106" s="53"/>
      <c r="AE106" s="53"/>
      <c r="AF106" s="53"/>
      <c r="AG106" s="56"/>
      <c r="AH106" s="52"/>
      <c r="AI106" s="52"/>
      <c r="AJ106" s="57"/>
      <c r="AK106" s="58"/>
      <c r="AL106" s="58"/>
      <c r="AM106" s="34"/>
      <c r="AN106" s="34"/>
      <c r="AO106" s="34"/>
      <c r="AP106" s="34"/>
      <c r="AQ106" s="34"/>
    </row>
    <row r="107" spans="1:43" ht="15.75" customHeight="1" x14ac:dyDescent="0.2">
      <c r="A107" s="32"/>
      <c r="B107" s="33"/>
      <c r="C107" s="34"/>
      <c r="D107" s="35"/>
      <c r="E107" s="36"/>
      <c r="F107" s="37"/>
      <c r="G107" s="38"/>
      <c r="H107" s="35"/>
      <c r="I107" s="39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55"/>
      <c r="Z107" s="53"/>
      <c r="AA107" s="53"/>
      <c r="AB107" s="53"/>
      <c r="AC107" s="55"/>
      <c r="AD107" s="53"/>
      <c r="AE107" s="53"/>
      <c r="AF107" s="53"/>
      <c r="AG107" s="56"/>
      <c r="AH107" s="52"/>
      <c r="AI107" s="52"/>
      <c r="AJ107" s="57"/>
      <c r="AK107" s="58"/>
      <c r="AL107" s="58"/>
      <c r="AM107" s="34"/>
      <c r="AN107" s="34"/>
      <c r="AO107" s="34"/>
      <c r="AP107" s="34"/>
      <c r="AQ107" s="34"/>
    </row>
    <row r="108" spans="1:43" ht="15.75" customHeight="1" x14ac:dyDescent="0.2">
      <c r="A108" s="32"/>
      <c r="B108" s="33"/>
      <c r="C108" s="34"/>
      <c r="D108" s="35"/>
      <c r="E108" s="36"/>
      <c r="F108" s="37"/>
      <c r="G108" s="38"/>
      <c r="H108" s="35"/>
      <c r="I108" s="39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55"/>
      <c r="Z108" s="53"/>
      <c r="AA108" s="53"/>
      <c r="AB108" s="53"/>
      <c r="AC108" s="55"/>
      <c r="AD108" s="53"/>
      <c r="AE108" s="53"/>
      <c r="AF108" s="53"/>
      <c r="AG108" s="56"/>
      <c r="AH108" s="52"/>
      <c r="AI108" s="52"/>
      <c r="AJ108" s="57"/>
      <c r="AK108" s="58"/>
      <c r="AL108" s="58"/>
      <c r="AM108" s="34"/>
      <c r="AN108" s="34"/>
      <c r="AO108" s="34"/>
      <c r="AP108" s="34"/>
      <c r="AQ108" s="34"/>
    </row>
    <row r="109" spans="1:43" ht="15.75" customHeight="1" x14ac:dyDescent="0.2">
      <c r="A109" s="32"/>
      <c r="B109" s="33"/>
      <c r="C109" s="34"/>
      <c r="D109" s="35"/>
      <c r="E109" s="36"/>
      <c r="F109" s="37"/>
      <c r="G109" s="38"/>
      <c r="H109" s="35"/>
      <c r="I109" s="39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55"/>
      <c r="Z109" s="53"/>
      <c r="AA109" s="53"/>
      <c r="AB109" s="53"/>
      <c r="AC109" s="55"/>
      <c r="AD109" s="53"/>
      <c r="AE109" s="53"/>
      <c r="AF109" s="53"/>
      <c r="AG109" s="56"/>
      <c r="AH109" s="52"/>
      <c r="AI109" s="52"/>
      <c r="AJ109" s="57"/>
      <c r="AK109" s="58"/>
      <c r="AL109" s="58"/>
      <c r="AM109" s="34"/>
      <c r="AN109" s="34"/>
      <c r="AO109" s="34"/>
      <c r="AP109" s="34"/>
      <c r="AQ109" s="34"/>
    </row>
    <row r="110" spans="1:43" ht="15.75" customHeight="1" x14ac:dyDescent="0.2">
      <c r="A110" s="32"/>
      <c r="B110" s="33"/>
      <c r="C110" s="34"/>
      <c r="D110" s="35"/>
      <c r="E110" s="36"/>
      <c r="F110" s="37"/>
      <c r="G110" s="38"/>
      <c r="H110" s="35"/>
      <c r="I110" s="39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55"/>
      <c r="Z110" s="53"/>
      <c r="AA110" s="53"/>
      <c r="AB110" s="53"/>
      <c r="AC110" s="55"/>
      <c r="AD110" s="53"/>
      <c r="AE110" s="53"/>
      <c r="AF110" s="53"/>
      <c r="AG110" s="56"/>
      <c r="AH110" s="52"/>
      <c r="AI110" s="52"/>
      <c r="AJ110" s="57"/>
      <c r="AK110" s="58"/>
      <c r="AL110" s="58"/>
      <c r="AM110" s="34"/>
      <c r="AN110" s="34"/>
      <c r="AO110" s="34"/>
      <c r="AP110" s="34"/>
      <c r="AQ110" s="34"/>
    </row>
    <row r="111" spans="1:43" ht="15.75" customHeight="1" x14ac:dyDescent="0.2">
      <c r="A111" s="32"/>
      <c r="B111" s="33"/>
      <c r="C111" s="34"/>
      <c r="D111" s="35"/>
      <c r="E111" s="36"/>
      <c r="F111" s="37"/>
      <c r="G111" s="38"/>
      <c r="H111" s="35"/>
      <c r="I111" s="39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55"/>
      <c r="Z111" s="53"/>
      <c r="AA111" s="53"/>
      <c r="AB111" s="53"/>
      <c r="AC111" s="55"/>
      <c r="AD111" s="53"/>
      <c r="AE111" s="53"/>
      <c r="AF111" s="53"/>
      <c r="AG111" s="56"/>
      <c r="AH111" s="52"/>
      <c r="AI111" s="52"/>
      <c r="AJ111" s="57"/>
      <c r="AK111" s="58"/>
      <c r="AL111" s="58"/>
      <c r="AM111" s="34"/>
      <c r="AN111" s="34"/>
      <c r="AO111" s="34"/>
      <c r="AP111" s="34"/>
      <c r="AQ111" s="34"/>
    </row>
    <row r="112" spans="1:43" ht="15.75" customHeight="1" x14ac:dyDescent="0.2">
      <c r="A112" s="32"/>
      <c r="B112" s="33"/>
      <c r="C112" s="34"/>
      <c r="D112" s="35"/>
      <c r="E112" s="36"/>
      <c r="F112" s="37"/>
      <c r="G112" s="38"/>
      <c r="H112" s="35"/>
      <c r="I112" s="39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55"/>
      <c r="Z112" s="53"/>
      <c r="AA112" s="53"/>
      <c r="AB112" s="53"/>
      <c r="AC112" s="55"/>
      <c r="AD112" s="53"/>
      <c r="AE112" s="53"/>
      <c r="AF112" s="53"/>
      <c r="AG112" s="56"/>
      <c r="AH112" s="52"/>
      <c r="AI112" s="52"/>
      <c r="AJ112" s="57"/>
      <c r="AK112" s="58"/>
      <c r="AL112" s="58"/>
      <c r="AM112" s="34"/>
      <c r="AN112" s="34"/>
      <c r="AO112" s="34"/>
      <c r="AP112" s="34"/>
      <c r="AQ112" s="34"/>
    </row>
    <row r="113" spans="1:43" ht="15.75" customHeight="1" x14ac:dyDescent="0.2">
      <c r="A113" s="32"/>
      <c r="B113" s="33"/>
      <c r="C113" s="34"/>
      <c r="D113" s="35"/>
      <c r="E113" s="36"/>
      <c r="F113" s="37"/>
      <c r="G113" s="38"/>
      <c r="H113" s="35"/>
      <c r="I113" s="39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55"/>
      <c r="Z113" s="53"/>
      <c r="AA113" s="53"/>
      <c r="AB113" s="53"/>
      <c r="AC113" s="55"/>
      <c r="AD113" s="53"/>
      <c r="AE113" s="53"/>
      <c r="AF113" s="53"/>
      <c r="AG113" s="56"/>
      <c r="AH113" s="52"/>
      <c r="AI113" s="52"/>
      <c r="AJ113" s="57"/>
      <c r="AK113" s="58"/>
      <c r="AL113" s="58"/>
      <c r="AM113" s="34"/>
      <c r="AN113" s="34"/>
      <c r="AO113" s="34"/>
      <c r="AP113" s="34"/>
      <c r="AQ113" s="34"/>
    </row>
    <row r="114" spans="1:43" ht="15.75" customHeight="1" x14ac:dyDescent="0.2">
      <c r="A114" s="32"/>
      <c r="B114" s="33"/>
      <c r="C114" s="34"/>
      <c r="D114" s="35"/>
      <c r="E114" s="36"/>
      <c r="F114" s="37"/>
      <c r="G114" s="38"/>
      <c r="H114" s="35"/>
      <c r="I114" s="39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55"/>
      <c r="Z114" s="53"/>
      <c r="AA114" s="53"/>
      <c r="AB114" s="53"/>
      <c r="AC114" s="55"/>
      <c r="AD114" s="53"/>
      <c r="AE114" s="53"/>
      <c r="AF114" s="53"/>
      <c r="AG114" s="56"/>
      <c r="AH114" s="52"/>
      <c r="AI114" s="52"/>
      <c r="AJ114" s="57"/>
      <c r="AK114" s="58"/>
      <c r="AL114" s="58"/>
      <c r="AM114" s="34"/>
      <c r="AN114" s="34"/>
      <c r="AO114" s="34"/>
      <c r="AP114" s="34"/>
      <c r="AQ114" s="34"/>
    </row>
    <row r="115" spans="1:43" ht="15.75" customHeight="1" x14ac:dyDescent="0.2">
      <c r="A115" s="32"/>
      <c r="B115" s="33"/>
      <c r="C115" s="34"/>
      <c r="D115" s="35"/>
      <c r="E115" s="36"/>
      <c r="F115" s="37"/>
      <c r="G115" s="38"/>
      <c r="H115" s="35"/>
      <c r="I115" s="39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55"/>
      <c r="Z115" s="53"/>
      <c r="AA115" s="53"/>
      <c r="AB115" s="53"/>
      <c r="AC115" s="55"/>
      <c r="AD115" s="53"/>
      <c r="AE115" s="53"/>
      <c r="AF115" s="53"/>
      <c r="AG115" s="56"/>
      <c r="AH115" s="52"/>
      <c r="AI115" s="52"/>
      <c r="AJ115" s="57"/>
      <c r="AK115" s="58"/>
      <c r="AL115" s="58"/>
      <c r="AM115" s="34"/>
      <c r="AN115" s="34"/>
      <c r="AO115" s="34"/>
      <c r="AP115" s="34"/>
      <c r="AQ115" s="34"/>
    </row>
    <row r="116" spans="1:43" ht="15.75" customHeight="1" x14ac:dyDescent="0.2">
      <c r="A116" s="32"/>
      <c r="B116" s="33"/>
      <c r="C116" s="34"/>
      <c r="D116" s="35"/>
      <c r="E116" s="36"/>
      <c r="F116" s="37"/>
      <c r="G116" s="38"/>
      <c r="H116" s="35"/>
      <c r="I116" s="39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55"/>
      <c r="Z116" s="53"/>
      <c r="AA116" s="53"/>
      <c r="AB116" s="53"/>
      <c r="AC116" s="55"/>
      <c r="AD116" s="53"/>
      <c r="AE116" s="53"/>
      <c r="AF116" s="53"/>
      <c r="AG116" s="56"/>
      <c r="AH116" s="52"/>
      <c r="AI116" s="52"/>
      <c r="AJ116" s="57"/>
      <c r="AK116" s="58"/>
      <c r="AL116" s="58"/>
      <c r="AM116" s="34"/>
      <c r="AN116" s="34"/>
      <c r="AO116" s="34"/>
      <c r="AP116" s="34"/>
      <c r="AQ116" s="34"/>
    </row>
    <row r="117" spans="1:43" ht="15.75" customHeight="1" x14ac:dyDescent="0.2">
      <c r="A117" s="32"/>
      <c r="B117" s="33"/>
      <c r="C117" s="34"/>
      <c r="D117" s="35"/>
      <c r="E117" s="36"/>
      <c r="F117" s="37"/>
      <c r="G117" s="38"/>
      <c r="H117" s="35"/>
      <c r="I117" s="39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55"/>
      <c r="Z117" s="53"/>
      <c r="AA117" s="53"/>
      <c r="AB117" s="53"/>
      <c r="AC117" s="55"/>
      <c r="AD117" s="53"/>
      <c r="AE117" s="53"/>
      <c r="AF117" s="53"/>
      <c r="AG117" s="56"/>
      <c r="AH117" s="52"/>
      <c r="AI117" s="52"/>
      <c r="AJ117" s="57"/>
      <c r="AK117" s="58"/>
      <c r="AL117" s="58"/>
      <c r="AM117" s="34"/>
      <c r="AN117" s="34"/>
      <c r="AO117" s="34"/>
      <c r="AP117" s="34"/>
      <c r="AQ117" s="34"/>
    </row>
    <row r="118" spans="1:43" ht="15.75" customHeight="1" x14ac:dyDescent="0.2">
      <c r="A118" s="32"/>
      <c r="B118" s="33"/>
      <c r="C118" s="34"/>
      <c r="D118" s="35"/>
      <c r="E118" s="36"/>
      <c r="F118" s="37"/>
      <c r="G118" s="38"/>
      <c r="H118" s="35"/>
      <c r="I118" s="39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55"/>
      <c r="Z118" s="53"/>
      <c r="AA118" s="53"/>
      <c r="AB118" s="53"/>
      <c r="AC118" s="55"/>
      <c r="AD118" s="53"/>
      <c r="AE118" s="53"/>
      <c r="AF118" s="53"/>
      <c r="AG118" s="56"/>
      <c r="AH118" s="52"/>
      <c r="AI118" s="52"/>
      <c r="AJ118" s="57"/>
      <c r="AK118" s="58"/>
      <c r="AL118" s="58"/>
      <c r="AM118" s="34"/>
      <c r="AN118" s="34"/>
      <c r="AO118" s="34"/>
      <c r="AP118" s="34"/>
      <c r="AQ118" s="34"/>
    </row>
    <row r="119" spans="1:43" ht="15.75" customHeight="1" x14ac:dyDescent="0.2">
      <c r="A119" s="32"/>
      <c r="B119" s="33"/>
      <c r="C119" s="34"/>
      <c r="D119" s="35"/>
      <c r="E119" s="36"/>
      <c r="F119" s="37"/>
      <c r="G119" s="38"/>
      <c r="H119" s="35"/>
      <c r="I119" s="39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55"/>
      <c r="Z119" s="53"/>
      <c r="AA119" s="53"/>
      <c r="AB119" s="53"/>
      <c r="AC119" s="55"/>
      <c r="AD119" s="53"/>
      <c r="AE119" s="53"/>
      <c r="AF119" s="53"/>
      <c r="AG119" s="56"/>
      <c r="AH119" s="52"/>
      <c r="AI119" s="52"/>
      <c r="AJ119" s="57"/>
      <c r="AK119" s="58"/>
      <c r="AL119" s="58"/>
      <c r="AM119" s="34"/>
      <c r="AN119" s="34"/>
      <c r="AO119" s="34"/>
      <c r="AP119" s="34"/>
      <c r="AQ119" s="34"/>
    </row>
    <row r="120" spans="1:43" ht="15.75" customHeight="1" x14ac:dyDescent="0.2">
      <c r="A120" s="32"/>
      <c r="B120" s="33"/>
      <c r="C120" s="34"/>
      <c r="D120" s="35"/>
      <c r="E120" s="36"/>
      <c r="F120" s="37"/>
      <c r="G120" s="38"/>
      <c r="H120" s="35"/>
      <c r="I120" s="39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55"/>
      <c r="Z120" s="53"/>
      <c r="AA120" s="53"/>
      <c r="AB120" s="53"/>
      <c r="AC120" s="55"/>
      <c r="AD120" s="53"/>
      <c r="AE120" s="53"/>
      <c r="AF120" s="53"/>
      <c r="AG120" s="56"/>
      <c r="AH120" s="52"/>
      <c r="AI120" s="52"/>
      <c r="AJ120" s="57"/>
      <c r="AK120" s="58"/>
      <c r="AL120" s="58"/>
      <c r="AM120" s="34"/>
      <c r="AN120" s="34"/>
      <c r="AO120" s="34"/>
      <c r="AP120" s="34"/>
      <c r="AQ120" s="34"/>
    </row>
    <row r="121" spans="1:43" ht="15.75" customHeight="1" x14ac:dyDescent="0.2">
      <c r="A121" s="32"/>
      <c r="B121" s="33"/>
      <c r="C121" s="34"/>
      <c r="D121" s="35"/>
      <c r="E121" s="36"/>
      <c r="F121" s="37"/>
      <c r="G121" s="38"/>
      <c r="H121" s="35"/>
      <c r="I121" s="39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55"/>
      <c r="Z121" s="53"/>
      <c r="AA121" s="53"/>
      <c r="AB121" s="53"/>
      <c r="AC121" s="55"/>
      <c r="AD121" s="53"/>
      <c r="AE121" s="53"/>
      <c r="AF121" s="53"/>
      <c r="AG121" s="56"/>
      <c r="AH121" s="52"/>
      <c r="AI121" s="52"/>
      <c r="AJ121" s="57"/>
      <c r="AK121" s="58"/>
      <c r="AL121" s="58"/>
      <c r="AM121" s="34"/>
      <c r="AN121" s="34"/>
      <c r="AO121" s="34"/>
      <c r="AP121" s="34"/>
      <c r="AQ121" s="34"/>
    </row>
    <row r="122" spans="1:43" ht="15.75" customHeight="1" x14ac:dyDescent="0.2">
      <c r="A122" s="32"/>
      <c r="B122" s="33"/>
      <c r="C122" s="34"/>
      <c r="D122" s="35"/>
      <c r="E122" s="36"/>
      <c r="F122" s="37"/>
      <c r="G122" s="38"/>
      <c r="H122" s="35"/>
      <c r="I122" s="39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55"/>
      <c r="Z122" s="53"/>
      <c r="AA122" s="53"/>
      <c r="AB122" s="53"/>
      <c r="AC122" s="55"/>
      <c r="AD122" s="53"/>
      <c r="AE122" s="53"/>
      <c r="AF122" s="53"/>
      <c r="AG122" s="56"/>
      <c r="AH122" s="52"/>
      <c r="AI122" s="52"/>
      <c r="AJ122" s="57"/>
      <c r="AK122" s="58"/>
      <c r="AL122" s="58"/>
      <c r="AM122" s="34"/>
      <c r="AN122" s="34"/>
      <c r="AO122" s="34"/>
      <c r="AP122" s="34"/>
      <c r="AQ122" s="34"/>
    </row>
    <row r="123" spans="1:43" ht="15.75" customHeight="1" x14ac:dyDescent="0.2">
      <c r="A123" s="32"/>
      <c r="B123" s="33"/>
      <c r="C123" s="34"/>
      <c r="D123" s="35"/>
      <c r="E123" s="36"/>
      <c r="F123" s="37"/>
      <c r="G123" s="38"/>
      <c r="H123" s="35"/>
      <c r="I123" s="39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55"/>
      <c r="Z123" s="53"/>
      <c r="AA123" s="53"/>
      <c r="AB123" s="53"/>
      <c r="AC123" s="55"/>
      <c r="AD123" s="53"/>
      <c r="AE123" s="53"/>
      <c r="AF123" s="53"/>
      <c r="AG123" s="56"/>
      <c r="AH123" s="52"/>
      <c r="AI123" s="52"/>
      <c r="AJ123" s="57"/>
      <c r="AK123" s="58"/>
      <c r="AL123" s="58"/>
      <c r="AM123" s="34"/>
      <c r="AN123" s="34"/>
      <c r="AO123" s="34"/>
      <c r="AP123" s="34"/>
      <c r="AQ123" s="34"/>
    </row>
    <row r="124" spans="1:43" ht="15.75" customHeight="1" x14ac:dyDescent="0.2">
      <c r="A124" s="32"/>
      <c r="B124" s="33"/>
      <c r="C124" s="34"/>
      <c r="D124" s="35"/>
      <c r="E124" s="36"/>
      <c r="F124" s="37"/>
      <c r="G124" s="38"/>
      <c r="H124" s="35"/>
      <c r="I124" s="39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55"/>
      <c r="Z124" s="53"/>
      <c r="AA124" s="53"/>
      <c r="AB124" s="53"/>
      <c r="AC124" s="55"/>
      <c r="AD124" s="53"/>
      <c r="AE124" s="53"/>
      <c r="AF124" s="53"/>
      <c r="AG124" s="56"/>
      <c r="AH124" s="52"/>
      <c r="AI124" s="52"/>
      <c r="AJ124" s="57"/>
      <c r="AK124" s="58"/>
      <c r="AL124" s="58"/>
      <c r="AM124" s="34"/>
      <c r="AN124" s="34"/>
      <c r="AO124" s="34"/>
      <c r="AP124" s="34"/>
      <c r="AQ124" s="34"/>
    </row>
    <row r="125" spans="1:43" ht="15.75" customHeight="1" x14ac:dyDescent="0.2">
      <c r="A125" s="32"/>
      <c r="B125" s="33"/>
      <c r="C125" s="34"/>
      <c r="D125" s="35"/>
      <c r="E125" s="36"/>
      <c r="F125" s="37"/>
      <c r="G125" s="38"/>
      <c r="H125" s="35"/>
      <c r="I125" s="39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55"/>
      <c r="Z125" s="53"/>
      <c r="AA125" s="53"/>
      <c r="AB125" s="53"/>
      <c r="AC125" s="55"/>
      <c r="AD125" s="53"/>
      <c r="AE125" s="53"/>
      <c r="AF125" s="53"/>
      <c r="AG125" s="56"/>
      <c r="AH125" s="52"/>
      <c r="AI125" s="52"/>
      <c r="AJ125" s="57"/>
      <c r="AK125" s="58"/>
      <c r="AL125" s="58"/>
      <c r="AM125" s="34"/>
      <c r="AN125" s="34"/>
      <c r="AO125" s="34"/>
      <c r="AP125" s="34"/>
      <c r="AQ125" s="34"/>
    </row>
    <row r="126" spans="1:43" ht="15.75" customHeight="1" x14ac:dyDescent="0.2">
      <c r="A126" s="32"/>
      <c r="B126" s="33"/>
      <c r="C126" s="34"/>
      <c r="D126" s="35"/>
      <c r="E126" s="36"/>
      <c r="F126" s="37"/>
      <c r="G126" s="38"/>
      <c r="H126" s="35"/>
      <c r="I126" s="39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55"/>
      <c r="Z126" s="53"/>
      <c r="AA126" s="53"/>
      <c r="AB126" s="53"/>
      <c r="AC126" s="55"/>
      <c r="AD126" s="53"/>
      <c r="AE126" s="53"/>
      <c r="AF126" s="53"/>
      <c r="AG126" s="56"/>
      <c r="AH126" s="52"/>
      <c r="AI126" s="52"/>
      <c r="AJ126" s="57"/>
      <c r="AK126" s="58"/>
      <c r="AL126" s="58"/>
      <c r="AM126" s="34"/>
      <c r="AN126" s="34"/>
      <c r="AO126" s="34"/>
      <c r="AP126" s="34"/>
      <c r="AQ126" s="34"/>
    </row>
    <row r="127" spans="1:43" ht="15.75" customHeight="1" x14ac:dyDescent="0.2">
      <c r="A127" s="32"/>
      <c r="B127" s="33"/>
      <c r="C127" s="34"/>
      <c r="D127" s="35"/>
      <c r="E127" s="36"/>
      <c r="F127" s="37"/>
      <c r="G127" s="38"/>
      <c r="H127" s="35"/>
      <c r="I127" s="39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55"/>
      <c r="Z127" s="53"/>
      <c r="AA127" s="53"/>
      <c r="AB127" s="53"/>
      <c r="AC127" s="55"/>
      <c r="AD127" s="53"/>
      <c r="AE127" s="53"/>
      <c r="AF127" s="53"/>
      <c r="AG127" s="56"/>
      <c r="AH127" s="52"/>
      <c r="AI127" s="52"/>
      <c r="AJ127" s="57"/>
      <c r="AK127" s="58"/>
      <c r="AL127" s="58"/>
      <c r="AM127" s="34"/>
      <c r="AN127" s="34"/>
      <c r="AO127" s="34"/>
      <c r="AP127" s="34"/>
      <c r="AQ127" s="34"/>
    </row>
    <row r="128" spans="1:43" ht="15.75" customHeight="1" x14ac:dyDescent="0.2">
      <c r="A128" s="32"/>
      <c r="B128" s="33"/>
      <c r="C128" s="34"/>
      <c r="D128" s="35"/>
      <c r="E128" s="36"/>
      <c r="F128" s="37"/>
      <c r="G128" s="38"/>
      <c r="H128" s="35"/>
      <c r="I128" s="39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55"/>
      <c r="Z128" s="53"/>
      <c r="AA128" s="53"/>
      <c r="AB128" s="53"/>
      <c r="AC128" s="55"/>
      <c r="AD128" s="53"/>
      <c r="AE128" s="53"/>
      <c r="AF128" s="53"/>
      <c r="AG128" s="56"/>
      <c r="AH128" s="52"/>
      <c r="AI128" s="52"/>
      <c r="AJ128" s="57"/>
      <c r="AK128" s="58"/>
      <c r="AL128" s="58"/>
      <c r="AM128" s="34"/>
      <c r="AN128" s="34"/>
      <c r="AO128" s="34"/>
      <c r="AP128" s="34"/>
      <c r="AQ128" s="34"/>
    </row>
    <row r="129" spans="1:43" ht="15.75" customHeight="1" x14ac:dyDescent="0.2">
      <c r="A129" s="32"/>
      <c r="B129" s="33"/>
      <c r="C129" s="34"/>
      <c r="D129" s="35"/>
      <c r="E129" s="36"/>
      <c r="F129" s="37"/>
      <c r="G129" s="38"/>
      <c r="H129" s="35"/>
      <c r="I129" s="39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55"/>
      <c r="Z129" s="53"/>
      <c r="AA129" s="53"/>
      <c r="AB129" s="53"/>
      <c r="AC129" s="55"/>
      <c r="AD129" s="53"/>
      <c r="AE129" s="53"/>
      <c r="AF129" s="53"/>
      <c r="AG129" s="56"/>
      <c r="AH129" s="52"/>
      <c r="AI129" s="52"/>
      <c r="AJ129" s="57"/>
      <c r="AK129" s="58"/>
      <c r="AL129" s="58"/>
      <c r="AM129" s="34"/>
      <c r="AN129" s="34"/>
      <c r="AO129" s="34"/>
      <c r="AP129" s="34"/>
      <c r="AQ129" s="34"/>
    </row>
    <row r="130" spans="1:43" ht="15.75" customHeight="1" x14ac:dyDescent="0.2">
      <c r="A130" s="32"/>
      <c r="B130" s="33"/>
      <c r="C130" s="34"/>
      <c r="D130" s="35"/>
      <c r="E130" s="36"/>
      <c r="F130" s="37"/>
      <c r="G130" s="38"/>
      <c r="H130" s="35"/>
      <c r="I130" s="39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55"/>
      <c r="Z130" s="53"/>
      <c r="AA130" s="53"/>
      <c r="AB130" s="53"/>
      <c r="AC130" s="55"/>
      <c r="AD130" s="53"/>
      <c r="AE130" s="53"/>
      <c r="AF130" s="53"/>
      <c r="AG130" s="56"/>
      <c r="AH130" s="52"/>
      <c r="AI130" s="52"/>
      <c r="AJ130" s="57"/>
      <c r="AK130" s="58"/>
      <c r="AL130" s="58"/>
      <c r="AM130" s="34"/>
      <c r="AN130" s="34"/>
      <c r="AO130" s="34"/>
      <c r="AP130" s="34"/>
      <c r="AQ130" s="34"/>
    </row>
    <row r="131" spans="1:43" ht="15.75" customHeight="1" x14ac:dyDescent="0.2">
      <c r="A131" s="32"/>
      <c r="B131" s="33"/>
      <c r="C131" s="34"/>
      <c r="D131" s="35"/>
      <c r="E131" s="36"/>
      <c r="F131" s="37"/>
      <c r="G131" s="38"/>
      <c r="H131" s="35"/>
      <c r="I131" s="39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55"/>
      <c r="Z131" s="53"/>
      <c r="AA131" s="53"/>
      <c r="AB131" s="53"/>
      <c r="AC131" s="55"/>
      <c r="AD131" s="53"/>
      <c r="AE131" s="53"/>
      <c r="AF131" s="53"/>
      <c r="AG131" s="56"/>
      <c r="AH131" s="52"/>
      <c r="AI131" s="52"/>
      <c r="AJ131" s="57"/>
      <c r="AK131" s="58"/>
      <c r="AL131" s="58"/>
      <c r="AM131" s="34"/>
      <c r="AN131" s="34"/>
      <c r="AO131" s="34"/>
      <c r="AP131" s="34"/>
      <c r="AQ131" s="34"/>
    </row>
    <row r="132" spans="1:43" ht="15.75" customHeight="1" x14ac:dyDescent="0.2">
      <c r="A132" s="32"/>
      <c r="B132" s="33"/>
      <c r="C132" s="34"/>
      <c r="D132" s="35"/>
      <c r="E132" s="36"/>
      <c r="F132" s="37"/>
      <c r="G132" s="38"/>
      <c r="H132" s="35"/>
      <c r="I132" s="39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55"/>
      <c r="Z132" s="53"/>
      <c r="AA132" s="53"/>
      <c r="AB132" s="53"/>
      <c r="AC132" s="55"/>
      <c r="AD132" s="53"/>
      <c r="AE132" s="53"/>
      <c r="AF132" s="53"/>
      <c r="AG132" s="56"/>
      <c r="AH132" s="52"/>
      <c r="AI132" s="52"/>
      <c r="AJ132" s="57"/>
      <c r="AK132" s="58"/>
      <c r="AL132" s="58"/>
      <c r="AM132" s="34"/>
      <c r="AN132" s="34"/>
      <c r="AO132" s="34"/>
      <c r="AP132" s="34"/>
      <c r="AQ132" s="34"/>
    </row>
    <row r="133" spans="1:43" ht="15.75" customHeight="1" x14ac:dyDescent="0.2">
      <c r="A133" s="32"/>
      <c r="B133" s="33"/>
      <c r="C133" s="34"/>
      <c r="D133" s="35"/>
      <c r="E133" s="36"/>
      <c r="F133" s="37"/>
      <c r="G133" s="38"/>
      <c r="H133" s="35"/>
      <c r="I133" s="39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55"/>
      <c r="Z133" s="53"/>
      <c r="AA133" s="53"/>
      <c r="AB133" s="53"/>
      <c r="AC133" s="55"/>
      <c r="AD133" s="53"/>
      <c r="AE133" s="53"/>
      <c r="AF133" s="53"/>
      <c r="AG133" s="56"/>
      <c r="AH133" s="52"/>
      <c r="AI133" s="52"/>
      <c r="AJ133" s="57"/>
      <c r="AK133" s="58"/>
      <c r="AL133" s="58"/>
      <c r="AM133" s="34"/>
      <c r="AN133" s="34"/>
      <c r="AO133" s="34"/>
      <c r="AP133" s="34"/>
      <c r="AQ133" s="34"/>
    </row>
    <row r="134" spans="1:43" ht="15.75" customHeight="1" x14ac:dyDescent="0.2">
      <c r="A134" s="32"/>
      <c r="B134" s="33"/>
      <c r="C134" s="34"/>
      <c r="D134" s="35"/>
      <c r="E134" s="36"/>
      <c r="F134" s="37"/>
      <c r="G134" s="38"/>
      <c r="H134" s="35"/>
      <c r="I134" s="39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55"/>
      <c r="Z134" s="53"/>
      <c r="AA134" s="53"/>
      <c r="AB134" s="53"/>
      <c r="AC134" s="55"/>
      <c r="AD134" s="53"/>
      <c r="AE134" s="53"/>
      <c r="AF134" s="53"/>
      <c r="AG134" s="56"/>
      <c r="AH134" s="52"/>
      <c r="AI134" s="52"/>
      <c r="AJ134" s="57"/>
      <c r="AK134" s="58"/>
      <c r="AL134" s="58"/>
      <c r="AM134" s="34"/>
      <c r="AN134" s="34"/>
      <c r="AO134" s="34"/>
      <c r="AP134" s="34"/>
      <c r="AQ134" s="34"/>
    </row>
    <row r="135" spans="1:43" ht="15.75" customHeight="1" x14ac:dyDescent="0.2">
      <c r="A135" s="32"/>
      <c r="B135" s="33"/>
      <c r="C135" s="34"/>
      <c r="D135" s="35"/>
      <c r="E135" s="36"/>
      <c r="F135" s="37"/>
      <c r="G135" s="38"/>
      <c r="H135" s="35"/>
      <c r="I135" s="39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55"/>
      <c r="Z135" s="53"/>
      <c r="AA135" s="53"/>
      <c r="AB135" s="53"/>
      <c r="AC135" s="55"/>
      <c r="AD135" s="53"/>
      <c r="AE135" s="53"/>
      <c r="AF135" s="53"/>
      <c r="AG135" s="56"/>
      <c r="AH135" s="52"/>
      <c r="AI135" s="52"/>
      <c r="AJ135" s="57"/>
      <c r="AK135" s="58"/>
      <c r="AL135" s="58"/>
      <c r="AM135" s="34"/>
      <c r="AN135" s="34"/>
      <c r="AO135" s="34"/>
      <c r="AP135" s="34"/>
      <c r="AQ135" s="34"/>
    </row>
    <row r="136" spans="1:43" ht="15.75" customHeight="1" x14ac:dyDescent="0.2">
      <c r="A136" s="32"/>
      <c r="B136" s="33"/>
      <c r="C136" s="34"/>
      <c r="D136" s="35"/>
      <c r="E136" s="36"/>
      <c r="F136" s="37"/>
      <c r="G136" s="38"/>
      <c r="H136" s="35"/>
      <c r="I136" s="39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55"/>
      <c r="Z136" s="53"/>
      <c r="AA136" s="53"/>
      <c r="AB136" s="53"/>
      <c r="AC136" s="55"/>
      <c r="AD136" s="53"/>
      <c r="AE136" s="53"/>
      <c r="AF136" s="53"/>
      <c r="AG136" s="56"/>
      <c r="AH136" s="52"/>
      <c r="AI136" s="52"/>
      <c r="AJ136" s="57"/>
      <c r="AK136" s="58"/>
      <c r="AL136" s="58"/>
      <c r="AM136" s="34"/>
      <c r="AN136" s="34"/>
      <c r="AO136" s="34"/>
      <c r="AP136" s="34"/>
      <c r="AQ136" s="34"/>
    </row>
    <row r="137" spans="1:43" ht="15.75" customHeight="1" x14ac:dyDescent="0.2">
      <c r="A137" s="32"/>
      <c r="B137" s="33"/>
      <c r="C137" s="34"/>
      <c r="D137" s="35"/>
      <c r="E137" s="36"/>
      <c r="F137" s="37"/>
      <c r="G137" s="38"/>
      <c r="H137" s="35"/>
      <c r="I137" s="39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55"/>
      <c r="Z137" s="53"/>
      <c r="AA137" s="53"/>
      <c r="AB137" s="53"/>
      <c r="AC137" s="55"/>
      <c r="AD137" s="53"/>
      <c r="AE137" s="53"/>
      <c r="AF137" s="53"/>
      <c r="AG137" s="56"/>
      <c r="AH137" s="52"/>
      <c r="AI137" s="52"/>
      <c r="AJ137" s="57"/>
      <c r="AK137" s="58"/>
      <c r="AL137" s="58"/>
      <c r="AM137" s="34"/>
      <c r="AN137" s="34"/>
      <c r="AO137" s="34"/>
      <c r="AP137" s="34"/>
      <c r="AQ137" s="34"/>
    </row>
    <row r="138" spans="1:43" ht="15.75" customHeight="1" x14ac:dyDescent="0.2">
      <c r="A138" s="32"/>
      <c r="B138" s="33"/>
      <c r="C138" s="34"/>
      <c r="D138" s="35"/>
      <c r="E138" s="36"/>
      <c r="F138" s="37"/>
      <c r="G138" s="38"/>
      <c r="H138" s="35"/>
      <c r="I138" s="39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55"/>
      <c r="Z138" s="53"/>
      <c r="AA138" s="53"/>
      <c r="AB138" s="53"/>
      <c r="AC138" s="55"/>
      <c r="AD138" s="53"/>
      <c r="AE138" s="53"/>
      <c r="AF138" s="53"/>
      <c r="AG138" s="56"/>
      <c r="AH138" s="52"/>
      <c r="AI138" s="52"/>
      <c r="AJ138" s="57"/>
      <c r="AK138" s="58"/>
      <c r="AL138" s="58"/>
      <c r="AM138" s="34"/>
      <c r="AN138" s="34"/>
      <c r="AO138" s="34"/>
      <c r="AP138" s="34"/>
      <c r="AQ138" s="34"/>
    </row>
    <row r="139" spans="1:43" ht="15.75" customHeight="1" x14ac:dyDescent="0.2">
      <c r="A139" s="32"/>
      <c r="B139" s="33"/>
      <c r="C139" s="34"/>
      <c r="D139" s="35"/>
      <c r="E139" s="36"/>
      <c r="F139" s="37"/>
      <c r="G139" s="38"/>
      <c r="H139" s="35"/>
      <c r="I139" s="39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55"/>
      <c r="Z139" s="53"/>
      <c r="AA139" s="53"/>
      <c r="AB139" s="53"/>
      <c r="AC139" s="55"/>
      <c r="AD139" s="53"/>
      <c r="AE139" s="53"/>
      <c r="AF139" s="53"/>
      <c r="AG139" s="56"/>
      <c r="AH139" s="52"/>
      <c r="AI139" s="52"/>
      <c r="AJ139" s="57"/>
      <c r="AK139" s="58"/>
      <c r="AL139" s="58"/>
      <c r="AM139" s="34"/>
      <c r="AN139" s="34"/>
      <c r="AO139" s="34"/>
      <c r="AP139" s="34"/>
      <c r="AQ139" s="34"/>
    </row>
    <row r="140" spans="1:43" ht="15.75" customHeight="1" x14ac:dyDescent="0.2">
      <c r="A140" s="32"/>
      <c r="B140" s="33"/>
      <c r="C140" s="34"/>
      <c r="D140" s="35"/>
      <c r="E140" s="36"/>
      <c r="F140" s="37"/>
      <c r="G140" s="38"/>
      <c r="H140" s="35"/>
      <c r="I140" s="39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55"/>
      <c r="Z140" s="53"/>
      <c r="AA140" s="53"/>
      <c r="AB140" s="53"/>
      <c r="AC140" s="55"/>
      <c r="AD140" s="53"/>
      <c r="AE140" s="53"/>
      <c r="AF140" s="53"/>
      <c r="AG140" s="56"/>
      <c r="AH140" s="52"/>
      <c r="AI140" s="52"/>
      <c r="AJ140" s="57"/>
      <c r="AK140" s="58"/>
      <c r="AL140" s="58"/>
      <c r="AM140" s="34"/>
      <c r="AN140" s="34"/>
      <c r="AO140" s="34"/>
      <c r="AP140" s="34"/>
      <c r="AQ140" s="34"/>
    </row>
    <row r="141" spans="1:43" ht="15.75" customHeight="1" x14ac:dyDescent="0.2">
      <c r="A141" s="32"/>
      <c r="B141" s="33"/>
      <c r="C141" s="34"/>
      <c r="D141" s="35"/>
      <c r="E141" s="36"/>
      <c r="F141" s="37"/>
      <c r="G141" s="38"/>
      <c r="H141" s="35"/>
      <c r="I141" s="39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55"/>
      <c r="Z141" s="53"/>
      <c r="AA141" s="53"/>
      <c r="AB141" s="53"/>
      <c r="AC141" s="55"/>
      <c r="AD141" s="53"/>
      <c r="AE141" s="53"/>
      <c r="AF141" s="53"/>
      <c r="AG141" s="56"/>
      <c r="AH141" s="52"/>
      <c r="AI141" s="52"/>
      <c r="AJ141" s="57"/>
      <c r="AK141" s="58"/>
      <c r="AL141" s="58"/>
      <c r="AM141" s="34"/>
      <c r="AN141" s="34"/>
      <c r="AO141" s="34"/>
      <c r="AP141" s="34"/>
      <c r="AQ141" s="34"/>
    </row>
    <row r="142" spans="1:43" ht="15.75" customHeight="1" x14ac:dyDescent="0.2">
      <c r="A142" s="32"/>
      <c r="B142" s="33"/>
      <c r="C142" s="34"/>
      <c r="D142" s="35"/>
      <c r="E142" s="36"/>
      <c r="F142" s="37"/>
      <c r="G142" s="38"/>
      <c r="H142" s="35"/>
      <c r="I142" s="39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55"/>
      <c r="Z142" s="53"/>
      <c r="AA142" s="53"/>
      <c r="AB142" s="53"/>
      <c r="AC142" s="55"/>
      <c r="AD142" s="53"/>
      <c r="AE142" s="53"/>
      <c r="AF142" s="53"/>
      <c r="AG142" s="56"/>
      <c r="AH142" s="52"/>
      <c r="AI142" s="52"/>
      <c r="AJ142" s="57"/>
      <c r="AK142" s="58"/>
      <c r="AL142" s="58"/>
      <c r="AM142" s="34"/>
      <c r="AN142" s="34"/>
      <c r="AO142" s="34"/>
      <c r="AP142" s="34"/>
      <c r="AQ142" s="34"/>
    </row>
    <row r="143" spans="1:43" ht="15.75" customHeight="1" x14ac:dyDescent="0.2">
      <c r="A143" s="32"/>
      <c r="B143" s="33"/>
      <c r="C143" s="34"/>
      <c r="D143" s="35"/>
      <c r="E143" s="36"/>
      <c r="F143" s="37"/>
      <c r="G143" s="38"/>
      <c r="H143" s="35"/>
      <c r="I143" s="39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55"/>
      <c r="Z143" s="53"/>
      <c r="AA143" s="53"/>
      <c r="AB143" s="53"/>
      <c r="AC143" s="55"/>
      <c r="AD143" s="53"/>
      <c r="AE143" s="53"/>
      <c r="AF143" s="53"/>
      <c r="AG143" s="56"/>
      <c r="AH143" s="52"/>
      <c r="AI143" s="52"/>
      <c r="AJ143" s="57"/>
      <c r="AK143" s="58"/>
      <c r="AL143" s="58"/>
      <c r="AM143" s="34"/>
      <c r="AN143" s="34"/>
      <c r="AO143" s="34"/>
      <c r="AP143" s="34"/>
      <c r="AQ143" s="34"/>
    </row>
    <row r="144" spans="1:43" ht="15.75" customHeight="1" x14ac:dyDescent="0.2">
      <c r="A144" s="32"/>
      <c r="B144" s="33"/>
      <c r="C144" s="34"/>
      <c r="D144" s="35"/>
      <c r="E144" s="36"/>
      <c r="F144" s="37"/>
      <c r="G144" s="38"/>
      <c r="H144" s="35"/>
      <c r="I144" s="39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55"/>
      <c r="Z144" s="53"/>
      <c r="AA144" s="53"/>
      <c r="AB144" s="53"/>
      <c r="AC144" s="55"/>
      <c r="AD144" s="53"/>
      <c r="AE144" s="53"/>
      <c r="AF144" s="53"/>
      <c r="AG144" s="56"/>
      <c r="AH144" s="52"/>
      <c r="AI144" s="52"/>
      <c r="AJ144" s="57"/>
      <c r="AK144" s="58"/>
      <c r="AL144" s="58"/>
      <c r="AM144" s="34"/>
      <c r="AN144" s="34"/>
      <c r="AO144" s="34"/>
      <c r="AP144" s="34"/>
      <c r="AQ144" s="34"/>
    </row>
    <row r="145" spans="1:43" ht="15.75" customHeight="1" x14ac:dyDescent="0.2">
      <c r="A145" s="32"/>
      <c r="B145" s="33"/>
      <c r="C145" s="34"/>
      <c r="D145" s="35"/>
      <c r="E145" s="36"/>
      <c r="F145" s="37"/>
      <c r="G145" s="38"/>
      <c r="H145" s="35"/>
      <c r="I145" s="39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55"/>
      <c r="Z145" s="53"/>
      <c r="AA145" s="53"/>
      <c r="AB145" s="53"/>
      <c r="AC145" s="55"/>
      <c r="AD145" s="53"/>
      <c r="AE145" s="53"/>
      <c r="AF145" s="53"/>
      <c r="AG145" s="56"/>
      <c r="AH145" s="52"/>
      <c r="AI145" s="52"/>
      <c r="AJ145" s="57"/>
      <c r="AK145" s="58"/>
      <c r="AL145" s="58"/>
      <c r="AM145" s="34"/>
      <c r="AN145" s="34"/>
      <c r="AO145" s="34"/>
      <c r="AP145" s="34"/>
      <c r="AQ145" s="34"/>
    </row>
    <row r="146" spans="1:43" ht="15.75" customHeight="1" x14ac:dyDescent="0.2">
      <c r="A146" s="32"/>
      <c r="B146" s="33"/>
      <c r="C146" s="34"/>
      <c r="D146" s="35"/>
      <c r="E146" s="36"/>
      <c r="F146" s="37"/>
      <c r="G146" s="38"/>
      <c r="H146" s="35"/>
      <c r="I146" s="39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55"/>
      <c r="Z146" s="53"/>
      <c r="AA146" s="53"/>
      <c r="AB146" s="53"/>
      <c r="AC146" s="55"/>
      <c r="AD146" s="53"/>
      <c r="AE146" s="53"/>
      <c r="AF146" s="53"/>
      <c r="AG146" s="56"/>
      <c r="AH146" s="52"/>
      <c r="AI146" s="52"/>
      <c r="AJ146" s="57"/>
      <c r="AK146" s="58"/>
      <c r="AL146" s="58"/>
      <c r="AM146" s="34"/>
      <c r="AN146" s="34"/>
      <c r="AO146" s="34"/>
      <c r="AP146" s="34"/>
      <c r="AQ146" s="34"/>
    </row>
    <row r="147" spans="1:43" ht="15.75" customHeight="1" x14ac:dyDescent="0.2">
      <c r="A147" s="32"/>
      <c r="B147" s="33"/>
      <c r="C147" s="34"/>
      <c r="D147" s="35"/>
      <c r="E147" s="36"/>
      <c r="F147" s="37"/>
      <c r="G147" s="38"/>
      <c r="H147" s="35"/>
      <c r="I147" s="39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55"/>
      <c r="Z147" s="53"/>
      <c r="AA147" s="53"/>
      <c r="AB147" s="53"/>
      <c r="AC147" s="55"/>
      <c r="AD147" s="53"/>
      <c r="AE147" s="53"/>
      <c r="AF147" s="53"/>
      <c r="AG147" s="56"/>
      <c r="AH147" s="52"/>
      <c r="AI147" s="52"/>
      <c r="AJ147" s="57"/>
      <c r="AK147" s="58"/>
      <c r="AL147" s="58"/>
      <c r="AM147" s="34"/>
      <c r="AN147" s="34"/>
      <c r="AO147" s="34"/>
      <c r="AP147" s="34"/>
      <c r="AQ147" s="34"/>
    </row>
    <row r="148" spans="1:43" ht="15.75" customHeight="1" x14ac:dyDescent="0.2">
      <c r="A148" s="32"/>
      <c r="B148" s="33"/>
      <c r="C148" s="34"/>
      <c r="D148" s="35"/>
      <c r="E148" s="36"/>
      <c r="F148" s="37"/>
      <c r="G148" s="38"/>
      <c r="H148" s="35"/>
      <c r="I148" s="39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55"/>
      <c r="Z148" s="53"/>
      <c r="AA148" s="53"/>
      <c r="AB148" s="53"/>
      <c r="AC148" s="55"/>
      <c r="AD148" s="53"/>
      <c r="AE148" s="53"/>
      <c r="AF148" s="53"/>
      <c r="AG148" s="56"/>
      <c r="AH148" s="52"/>
      <c r="AI148" s="52"/>
      <c r="AJ148" s="57"/>
      <c r="AK148" s="58"/>
      <c r="AL148" s="58"/>
      <c r="AM148" s="34"/>
      <c r="AN148" s="34"/>
      <c r="AO148" s="34"/>
      <c r="AP148" s="34"/>
      <c r="AQ148" s="34"/>
    </row>
    <row r="149" spans="1:43" ht="15.75" customHeight="1" x14ac:dyDescent="0.2">
      <c r="A149" s="32"/>
      <c r="B149" s="33"/>
      <c r="C149" s="34"/>
      <c r="D149" s="35"/>
      <c r="E149" s="36"/>
      <c r="F149" s="37"/>
      <c r="G149" s="38"/>
      <c r="H149" s="35"/>
      <c r="I149" s="39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55"/>
      <c r="Z149" s="53"/>
      <c r="AA149" s="53"/>
      <c r="AB149" s="53"/>
      <c r="AC149" s="55"/>
      <c r="AD149" s="53"/>
      <c r="AE149" s="53"/>
      <c r="AF149" s="53"/>
      <c r="AG149" s="56"/>
      <c r="AH149" s="52"/>
      <c r="AI149" s="52"/>
      <c r="AJ149" s="57"/>
      <c r="AK149" s="58"/>
      <c r="AL149" s="58"/>
      <c r="AM149" s="34"/>
      <c r="AN149" s="34"/>
      <c r="AO149" s="34"/>
      <c r="AP149" s="34"/>
      <c r="AQ149" s="34"/>
    </row>
    <row r="150" spans="1:43" ht="15.75" customHeight="1" x14ac:dyDescent="0.2">
      <c r="A150" s="32"/>
      <c r="B150" s="33"/>
      <c r="C150" s="34"/>
      <c r="D150" s="35"/>
      <c r="E150" s="36"/>
      <c r="F150" s="37"/>
      <c r="G150" s="38"/>
      <c r="H150" s="35"/>
      <c r="I150" s="39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55"/>
      <c r="Z150" s="53"/>
      <c r="AA150" s="53"/>
      <c r="AB150" s="53"/>
      <c r="AC150" s="55"/>
      <c r="AD150" s="53"/>
      <c r="AE150" s="53"/>
      <c r="AF150" s="53"/>
      <c r="AG150" s="56"/>
      <c r="AH150" s="52"/>
      <c r="AI150" s="52"/>
      <c r="AJ150" s="57"/>
      <c r="AK150" s="58"/>
      <c r="AL150" s="58"/>
      <c r="AM150" s="34"/>
      <c r="AN150" s="34"/>
      <c r="AO150" s="34"/>
      <c r="AP150" s="34"/>
      <c r="AQ150" s="34"/>
    </row>
    <row r="151" spans="1:43" ht="15.75" customHeight="1" x14ac:dyDescent="0.2">
      <c r="A151" s="32"/>
      <c r="B151" s="33"/>
      <c r="C151" s="34"/>
      <c r="D151" s="35"/>
      <c r="E151" s="36"/>
      <c r="F151" s="37"/>
      <c r="G151" s="38"/>
      <c r="H151" s="35"/>
      <c r="I151" s="39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55"/>
      <c r="Z151" s="53"/>
      <c r="AA151" s="53"/>
      <c r="AB151" s="53"/>
      <c r="AC151" s="55"/>
      <c r="AD151" s="53"/>
      <c r="AE151" s="53"/>
      <c r="AF151" s="53"/>
      <c r="AG151" s="56"/>
      <c r="AH151" s="52"/>
      <c r="AI151" s="52"/>
      <c r="AJ151" s="57"/>
      <c r="AK151" s="58"/>
      <c r="AL151" s="58"/>
      <c r="AM151" s="34"/>
      <c r="AN151" s="34"/>
      <c r="AO151" s="34"/>
      <c r="AP151" s="34"/>
      <c r="AQ151" s="34"/>
    </row>
    <row r="152" spans="1:43" ht="15.75" customHeight="1" x14ac:dyDescent="0.2">
      <c r="A152" s="32"/>
      <c r="B152" s="33"/>
      <c r="C152" s="34"/>
      <c r="D152" s="35"/>
      <c r="E152" s="36"/>
      <c r="F152" s="37"/>
      <c r="G152" s="38"/>
      <c r="H152" s="35"/>
      <c r="I152" s="39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55"/>
      <c r="Z152" s="53"/>
      <c r="AA152" s="53"/>
      <c r="AB152" s="53"/>
      <c r="AC152" s="55"/>
      <c r="AD152" s="53"/>
      <c r="AE152" s="53"/>
      <c r="AF152" s="53"/>
      <c r="AG152" s="56"/>
      <c r="AH152" s="52"/>
      <c r="AI152" s="52"/>
      <c r="AJ152" s="57"/>
      <c r="AK152" s="58"/>
      <c r="AL152" s="58"/>
      <c r="AM152" s="34"/>
      <c r="AN152" s="34"/>
      <c r="AO152" s="34"/>
      <c r="AP152" s="34"/>
      <c r="AQ152" s="34"/>
    </row>
    <row r="153" spans="1:43" ht="15.75" customHeight="1" x14ac:dyDescent="0.2">
      <c r="A153" s="32"/>
      <c r="B153" s="33"/>
      <c r="C153" s="34"/>
      <c r="D153" s="35"/>
      <c r="E153" s="36"/>
      <c r="F153" s="37"/>
      <c r="G153" s="38"/>
      <c r="H153" s="35"/>
      <c r="I153" s="39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55"/>
      <c r="Z153" s="53"/>
      <c r="AA153" s="53"/>
      <c r="AB153" s="53"/>
      <c r="AC153" s="55"/>
      <c r="AD153" s="53"/>
      <c r="AE153" s="53"/>
      <c r="AF153" s="53"/>
      <c r="AG153" s="56"/>
      <c r="AH153" s="52"/>
      <c r="AI153" s="52"/>
      <c r="AJ153" s="57"/>
      <c r="AK153" s="58"/>
      <c r="AL153" s="58"/>
      <c r="AM153" s="34"/>
      <c r="AN153" s="34"/>
      <c r="AO153" s="34"/>
      <c r="AP153" s="34"/>
      <c r="AQ153" s="34"/>
    </row>
    <row r="154" spans="1:43" ht="15.75" customHeight="1" x14ac:dyDescent="0.2">
      <c r="A154" s="32"/>
      <c r="B154" s="33"/>
      <c r="C154" s="34"/>
      <c r="D154" s="35"/>
      <c r="E154" s="36"/>
      <c r="F154" s="37"/>
      <c r="G154" s="38"/>
      <c r="H154" s="35"/>
      <c r="I154" s="39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55"/>
      <c r="Z154" s="53"/>
      <c r="AA154" s="53"/>
      <c r="AB154" s="53"/>
      <c r="AC154" s="55"/>
      <c r="AD154" s="53"/>
      <c r="AE154" s="53"/>
      <c r="AF154" s="53"/>
      <c r="AG154" s="56"/>
      <c r="AH154" s="52"/>
      <c r="AI154" s="52"/>
      <c r="AJ154" s="57"/>
      <c r="AK154" s="58"/>
      <c r="AL154" s="58"/>
      <c r="AM154" s="34"/>
      <c r="AN154" s="34"/>
      <c r="AO154" s="34"/>
      <c r="AP154" s="34"/>
      <c r="AQ154" s="34"/>
    </row>
    <row r="155" spans="1:43" ht="15.75" customHeight="1" x14ac:dyDescent="0.2">
      <c r="A155" s="32"/>
      <c r="B155" s="33"/>
      <c r="C155" s="34"/>
      <c r="D155" s="35"/>
      <c r="E155" s="36"/>
      <c r="F155" s="37"/>
      <c r="G155" s="38"/>
      <c r="H155" s="35"/>
      <c r="I155" s="39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55"/>
      <c r="Z155" s="53"/>
      <c r="AA155" s="53"/>
      <c r="AB155" s="53"/>
      <c r="AC155" s="55"/>
      <c r="AD155" s="53"/>
      <c r="AE155" s="53"/>
      <c r="AF155" s="53"/>
      <c r="AG155" s="56"/>
      <c r="AH155" s="52"/>
      <c r="AI155" s="52"/>
      <c r="AJ155" s="57"/>
      <c r="AK155" s="58"/>
      <c r="AL155" s="58"/>
      <c r="AM155" s="34"/>
      <c r="AN155" s="34"/>
      <c r="AO155" s="34"/>
      <c r="AP155" s="34"/>
      <c r="AQ155" s="34"/>
    </row>
    <row r="156" spans="1:43" ht="15.75" customHeight="1" x14ac:dyDescent="0.2">
      <c r="A156" s="32"/>
      <c r="B156" s="33"/>
      <c r="C156" s="34"/>
      <c r="D156" s="35"/>
      <c r="E156" s="36"/>
      <c r="F156" s="37"/>
      <c r="G156" s="38"/>
      <c r="H156" s="35"/>
      <c r="I156" s="39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55"/>
      <c r="Z156" s="53"/>
      <c r="AA156" s="53"/>
      <c r="AB156" s="53"/>
      <c r="AC156" s="55"/>
      <c r="AD156" s="53"/>
      <c r="AE156" s="53"/>
      <c r="AF156" s="53"/>
      <c r="AG156" s="56"/>
      <c r="AH156" s="52"/>
      <c r="AI156" s="52"/>
      <c r="AJ156" s="57"/>
      <c r="AK156" s="58"/>
      <c r="AL156" s="58"/>
      <c r="AM156" s="34"/>
      <c r="AN156" s="34"/>
      <c r="AO156" s="34"/>
      <c r="AP156" s="34"/>
      <c r="AQ156" s="34"/>
    </row>
    <row r="157" spans="1:43" ht="15.75" customHeight="1" x14ac:dyDescent="0.2">
      <c r="A157" s="32"/>
      <c r="B157" s="33"/>
      <c r="C157" s="34"/>
      <c r="D157" s="35"/>
      <c r="E157" s="36"/>
      <c r="F157" s="37"/>
      <c r="G157" s="38"/>
      <c r="H157" s="35"/>
      <c r="I157" s="39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55"/>
      <c r="Z157" s="53"/>
      <c r="AA157" s="53"/>
      <c r="AB157" s="53"/>
      <c r="AC157" s="55"/>
      <c r="AD157" s="53"/>
      <c r="AE157" s="53"/>
      <c r="AF157" s="53"/>
      <c r="AG157" s="56"/>
      <c r="AH157" s="52"/>
      <c r="AI157" s="52"/>
      <c r="AJ157" s="57"/>
      <c r="AK157" s="58"/>
      <c r="AL157" s="58"/>
      <c r="AM157" s="34"/>
      <c r="AN157" s="34"/>
      <c r="AO157" s="34"/>
      <c r="AP157" s="34"/>
      <c r="AQ157" s="34"/>
    </row>
    <row r="158" spans="1:43" ht="15.75" customHeight="1" x14ac:dyDescent="0.2">
      <c r="A158" s="32"/>
      <c r="B158" s="33"/>
      <c r="C158" s="34"/>
      <c r="D158" s="35"/>
      <c r="E158" s="36"/>
      <c r="F158" s="37"/>
      <c r="G158" s="38"/>
      <c r="H158" s="35"/>
      <c r="I158" s="39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55"/>
      <c r="Z158" s="53"/>
      <c r="AA158" s="53"/>
      <c r="AB158" s="53"/>
      <c r="AC158" s="55"/>
      <c r="AD158" s="53"/>
      <c r="AE158" s="53"/>
      <c r="AF158" s="53"/>
      <c r="AG158" s="56"/>
      <c r="AH158" s="52"/>
      <c r="AI158" s="52"/>
      <c r="AJ158" s="57"/>
      <c r="AK158" s="58"/>
      <c r="AL158" s="58"/>
      <c r="AM158" s="34"/>
      <c r="AN158" s="34"/>
      <c r="AO158" s="34"/>
      <c r="AP158" s="34"/>
      <c r="AQ158" s="34"/>
    </row>
    <row r="159" spans="1:43" ht="15.75" customHeight="1" x14ac:dyDescent="0.2">
      <c r="A159" s="32"/>
      <c r="B159" s="33"/>
      <c r="C159" s="34"/>
      <c r="D159" s="35"/>
      <c r="E159" s="36"/>
      <c r="F159" s="37"/>
      <c r="G159" s="38"/>
      <c r="H159" s="35"/>
      <c r="I159" s="39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55"/>
      <c r="Z159" s="53"/>
      <c r="AA159" s="53"/>
      <c r="AB159" s="53"/>
      <c r="AC159" s="55"/>
      <c r="AD159" s="53"/>
      <c r="AE159" s="53"/>
      <c r="AF159" s="53"/>
      <c r="AG159" s="56"/>
      <c r="AH159" s="52"/>
      <c r="AI159" s="52"/>
      <c r="AJ159" s="57"/>
      <c r="AK159" s="58"/>
      <c r="AL159" s="58"/>
      <c r="AM159" s="34"/>
      <c r="AN159" s="34"/>
      <c r="AO159" s="34"/>
      <c r="AP159" s="34"/>
      <c r="AQ159" s="34"/>
    </row>
    <row r="160" spans="1:43" ht="15.75" customHeight="1" x14ac:dyDescent="0.2">
      <c r="A160" s="32"/>
      <c r="B160" s="33"/>
      <c r="C160" s="34"/>
      <c r="D160" s="35"/>
      <c r="E160" s="36"/>
      <c r="F160" s="37"/>
      <c r="G160" s="38"/>
      <c r="H160" s="35"/>
      <c r="I160" s="39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55"/>
      <c r="Z160" s="53"/>
      <c r="AA160" s="53"/>
      <c r="AB160" s="53"/>
      <c r="AC160" s="55"/>
      <c r="AD160" s="53"/>
      <c r="AE160" s="53"/>
      <c r="AF160" s="53"/>
      <c r="AG160" s="56"/>
      <c r="AH160" s="52"/>
      <c r="AI160" s="52"/>
      <c r="AJ160" s="57"/>
      <c r="AK160" s="58"/>
      <c r="AL160" s="58"/>
      <c r="AM160" s="34"/>
      <c r="AN160" s="34"/>
      <c r="AO160" s="34"/>
      <c r="AP160" s="34"/>
      <c r="AQ160" s="34"/>
    </row>
    <row r="161" spans="1:43" ht="15.75" customHeight="1" x14ac:dyDescent="0.2">
      <c r="A161" s="39"/>
      <c r="B161" s="33"/>
      <c r="C161" s="34"/>
      <c r="D161" s="35"/>
      <c r="E161" s="36"/>
      <c r="F161" s="37"/>
      <c r="G161" s="38"/>
      <c r="H161" s="35"/>
      <c r="I161" s="39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55"/>
      <c r="Z161" s="53"/>
      <c r="AA161" s="53"/>
      <c r="AB161" s="53"/>
      <c r="AC161" s="55"/>
      <c r="AD161" s="53"/>
      <c r="AE161" s="53"/>
      <c r="AF161" s="53"/>
      <c r="AG161" s="56"/>
      <c r="AH161" s="52"/>
      <c r="AI161" s="52"/>
      <c r="AJ161" s="57"/>
      <c r="AK161" s="58"/>
      <c r="AL161" s="58"/>
      <c r="AM161" s="34"/>
      <c r="AN161" s="34"/>
      <c r="AO161" s="34"/>
      <c r="AP161" s="34"/>
      <c r="AQ161" s="34"/>
    </row>
    <row r="162" spans="1:43" ht="15.75" customHeight="1" x14ac:dyDescent="0.2">
      <c r="A162" s="39"/>
      <c r="B162" s="33"/>
      <c r="C162" s="34"/>
      <c r="D162" s="35"/>
      <c r="E162" s="36"/>
      <c r="F162" s="37"/>
      <c r="G162" s="38"/>
      <c r="H162" s="35"/>
      <c r="I162" s="39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55"/>
      <c r="Z162" s="53"/>
      <c r="AA162" s="53"/>
      <c r="AB162" s="53"/>
      <c r="AC162" s="55"/>
      <c r="AD162" s="53"/>
      <c r="AE162" s="53"/>
      <c r="AF162" s="53"/>
      <c r="AG162" s="56"/>
      <c r="AH162" s="52"/>
      <c r="AI162" s="52"/>
      <c r="AJ162" s="57"/>
      <c r="AK162" s="58"/>
      <c r="AL162" s="58"/>
      <c r="AM162" s="34"/>
      <c r="AN162" s="34"/>
      <c r="AO162" s="34"/>
      <c r="AP162" s="34"/>
      <c r="AQ162" s="34"/>
    </row>
    <row r="163" spans="1:43" ht="15.75" customHeight="1" x14ac:dyDescent="0.2">
      <c r="A163" s="39"/>
      <c r="B163" s="33"/>
      <c r="C163" s="34"/>
      <c r="D163" s="35"/>
      <c r="E163" s="36"/>
      <c r="F163" s="37"/>
      <c r="G163" s="38"/>
      <c r="H163" s="35"/>
      <c r="I163" s="39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55"/>
      <c r="Z163" s="53"/>
      <c r="AA163" s="53"/>
      <c r="AB163" s="53"/>
      <c r="AC163" s="55"/>
      <c r="AD163" s="53"/>
      <c r="AE163" s="53"/>
      <c r="AF163" s="53"/>
      <c r="AG163" s="56"/>
      <c r="AH163" s="52"/>
      <c r="AI163" s="52"/>
      <c r="AJ163" s="57"/>
      <c r="AK163" s="58"/>
      <c r="AL163" s="58"/>
      <c r="AM163" s="34"/>
      <c r="AN163" s="34"/>
      <c r="AO163" s="34"/>
      <c r="AP163" s="34"/>
      <c r="AQ163" s="34"/>
    </row>
    <row r="164" spans="1:43" ht="15.75" customHeight="1" x14ac:dyDescent="0.2">
      <c r="A164" s="39"/>
      <c r="B164" s="33"/>
      <c r="C164" s="34"/>
      <c r="D164" s="35"/>
      <c r="E164" s="36"/>
      <c r="F164" s="37"/>
      <c r="G164" s="38"/>
      <c r="H164" s="35"/>
      <c r="I164" s="39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55"/>
      <c r="Z164" s="53"/>
      <c r="AA164" s="53"/>
      <c r="AB164" s="53"/>
      <c r="AC164" s="55"/>
      <c r="AD164" s="53"/>
      <c r="AE164" s="53"/>
      <c r="AF164" s="53"/>
      <c r="AG164" s="56"/>
      <c r="AH164" s="52"/>
      <c r="AI164" s="52"/>
      <c r="AJ164" s="57"/>
      <c r="AK164" s="58"/>
      <c r="AL164" s="58"/>
      <c r="AM164" s="34"/>
      <c r="AN164" s="34"/>
      <c r="AO164" s="34"/>
      <c r="AP164" s="34"/>
      <c r="AQ164" s="34"/>
    </row>
    <row r="165" spans="1:43" ht="15.75" customHeight="1" x14ac:dyDescent="0.2">
      <c r="A165" s="39"/>
      <c r="B165" s="33"/>
      <c r="C165" s="34"/>
      <c r="D165" s="35"/>
      <c r="E165" s="36"/>
      <c r="F165" s="37"/>
      <c r="G165" s="38"/>
      <c r="H165" s="35"/>
      <c r="I165" s="39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55"/>
      <c r="Z165" s="53"/>
      <c r="AA165" s="53"/>
      <c r="AB165" s="53"/>
      <c r="AC165" s="55"/>
      <c r="AD165" s="53"/>
      <c r="AE165" s="53"/>
      <c r="AF165" s="53"/>
      <c r="AG165" s="56"/>
      <c r="AH165" s="52"/>
      <c r="AI165" s="52"/>
      <c r="AJ165" s="57"/>
      <c r="AK165" s="58"/>
      <c r="AL165" s="58"/>
      <c r="AM165" s="34"/>
      <c r="AN165" s="34"/>
      <c r="AO165" s="34"/>
      <c r="AP165" s="34"/>
      <c r="AQ165" s="34"/>
    </row>
    <row r="166" spans="1:43" ht="15.75" customHeight="1" x14ac:dyDescent="0.2">
      <c r="A166" s="39"/>
      <c r="B166" s="33"/>
      <c r="C166" s="34"/>
      <c r="D166" s="35"/>
      <c r="E166" s="36"/>
      <c r="F166" s="37"/>
      <c r="G166" s="38"/>
      <c r="H166" s="35"/>
      <c r="I166" s="39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55"/>
      <c r="Z166" s="53"/>
      <c r="AA166" s="53"/>
      <c r="AB166" s="53"/>
      <c r="AC166" s="55"/>
      <c r="AD166" s="53"/>
      <c r="AE166" s="53"/>
      <c r="AF166" s="53"/>
      <c r="AG166" s="56"/>
      <c r="AH166" s="52"/>
      <c r="AI166" s="52"/>
      <c r="AJ166" s="57"/>
      <c r="AK166" s="58"/>
      <c r="AL166" s="58"/>
      <c r="AM166" s="34"/>
      <c r="AN166" s="34"/>
      <c r="AO166" s="34"/>
      <c r="AP166" s="34"/>
      <c r="AQ166" s="34"/>
    </row>
    <row r="167" spans="1:43" ht="15.75" customHeight="1" x14ac:dyDescent="0.2">
      <c r="A167" s="39"/>
      <c r="B167" s="33"/>
      <c r="C167" s="34"/>
      <c r="D167" s="35"/>
      <c r="E167" s="36"/>
      <c r="F167" s="37"/>
      <c r="G167" s="38"/>
      <c r="H167" s="35"/>
      <c r="I167" s="39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55"/>
      <c r="Z167" s="53"/>
      <c r="AA167" s="53"/>
      <c r="AB167" s="53"/>
      <c r="AC167" s="55"/>
      <c r="AD167" s="53"/>
      <c r="AE167" s="53"/>
      <c r="AF167" s="53"/>
      <c r="AG167" s="56"/>
      <c r="AH167" s="52"/>
      <c r="AI167" s="52"/>
      <c r="AJ167" s="57"/>
      <c r="AK167" s="58"/>
      <c r="AL167" s="58"/>
      <c r="AM167" s="34"/>
      <c r="AN167" s="34"/>
      <c r="AO167" s="34"/>
      <c r="AP167" s="34"/>
      <c r="AQ167" s="34"/>
    </row>
    <row r="168" spans="1:43" ht="15.75" customHeight="1" x14ac:dyDescent="0.2">
      <c r="A168" s="39"/>
      <c r="B168" s="33"/>
      <c r="C168" s="34"/>
      <c r="D168" s="35"/>
      <c r="E168" s="36"/>
      <c r="F168" s="37"/>
      <c r="G168" s="38"/>
      <c r="H168" s="35"/>
      <c r="I168" s="39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55"/>
      <c r="Z168" s="53"/>
      <c r="AA168" s="53"/>
      <c r="AB168" s="53"/>
      <c r="AC168" s="55"/>
      <c r="AD168" s="53"/>
      <c r="AE168" s="53"/>
      <c r="AF168" s="53"/>
      <c r="AG168" s="56"/>
      <c r="AH168" s="52"/>
      <c r="AI168" s="52"/>
      <c r="AJ168" s="57"/>
      <c r="AK168" s="58"/>
      <c r="AL168" s="58"/>
      <c r="AM168" s="34"/>
      <c r="AN168" s="34"/>
      <c r="AO168" s="34"/>
      <c r="AP168" s="34"/>
      <c r="AQ168" s="34"/>
    </row>
    <row r="169" spans="1:43" ht="15.75" customHeight="1" x14ac:dyDescent="0.2">
      <c r="A169" s="39"/>
      <c r="B169" s="33"/>
      <c r="C169" s="34"/>
      <c r="D169" s="35"/>
      <c r="E169" s="36"/>
      <c r="F169" s="37"/>
      <c r="G169" s="38"/>
      <c r="H169" s="35"/>
      <c r="I169" s="39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55"/>
      <c r="Z169" s="53"/>
      <c r="AA169" s="53"/>
      <c r="AB169" s="53"/>
      <c r="AC169" s="55"/>
      <c r="AD169" s="53"/>
      <c r="AE169" s="53"/>
      <c r="AF169" s="53"/>
      <c r="AG169" s="56"/>
      <c r="AH169" s="52"/>
      <c r="AI169" s="52"/>
      <c r="AJ169" s="57"/>
      <c r="AK169" s="58"/>
      <c r="AL169" s="58"/>
      <c r="AM169" s="34"/>
      <c r="AN169" s="34"/>
      <c r="AO169" s="34"/>
      <c r="AP169" s="34"/>
      <c r="AQ169" s="34"/>
    </row>
    <row r="170" spans="1:43" ht="15.75" customHeight="1" x14ac:dyDescent="0.2">
      <c r="A170" s="39"/>
      <c r="B170" s="33"/>
      <c r="C170" s="34"/>
      <c r="D170" s="35"/>
      <c r="E170" s="36"/>
      <c r="F170" s="37"/>
      <c r="G170" s="38"/>
      <c r="H170" s="35"/>
      <c r="I170" s="39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55"/>
      <c r="Z170" s="53"/>
      <c r="AA170" s="53"/>
      <c r="AB170" s="53"/>
      <c r="AC170" s="55"/>
      <c r="AD170" s="53"/>
      <c r="AE170" s="53"/>
      <c r="AF170" s="53"/>
      <c r="AG170" s="56"/>
      <c r="AH170" s="52"/>
      <c r="AI170" s="52"/>
      <c r="AJ170" s="57"/>
      <c r="AK170" s="58"/>
      <c r="AL170" s="58"/>
      <c r="AM170" s="34"/>
      <c r="AN170" s="34"/>
      <c r="AO170" s="34"/>
      <c r="AP170" s="34"/>
      <c r="AQ170" s="34"/>
    </row>
    <row r="171" spans="1:43" ht="15.75" customHeight="1" x14ac:dyDescent="0.2">
      <c r="A171" s="39"/>
      <c r="B171" s="33"/>
      <c r="C171" s="34"/>
      <c r="D171" s="35"/>
      <c r="E171" s="36"/>
      <c r="F171" s="37"/>
      <c r="G171" s="38"/>
      <c r="H171" s="35"/>
      <c r="I171" s="39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55"/>
      <c r="Z171" s="53"/>
      <c r="AA171" s="53"/>
      <c r="AB171" s="53"/>
      <c r="AC171" s="55"/>
      <c r="AD171" s="53"/>
      <c r="AE171" s="53"/>
      <c r="AF171" s="53"/>
      <c r="AG171" s="56"/>
      <c r="AH171" s="52"/>
      <c r="AI171" s="52"/>
      <c r="AJ171" s="57"/>
      <c r="AK171" s="58"/>
      <c r="AL171" s="58"/>
      <c r="AM171" s="34"/>
      <c r="AN171" s="34"/>
      <c r="AO171" s="34"/>
      <c r="AP171" s="34"/>
      <c r="AQ171" s="34"/>
    </row>
    <row r="172" spans="1:43" ht="15.75" customHeight="1" x14ac:dyDescent="0.2">
      <c r="A172" s="39"/>
      <c r="B172" s="33"/>
      <c r="C172" s="34"/>
      <c r="D172" s="35"/>
      <c r="E172" s="36"/>
      <c r="F172" s="37"/>
      <c r="G172" s="38"/>
      <c r="H172" s="35"/>
      <c r="I172" s="39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55"/>
      <c r="Z172" s="53"/>
      <c r="AA172" s="53"/>
      <c r="AB172" s="53"/>
      <c r="AC172" s="55"/>
      <c r="AD172" s="53"/>
      <c r="AE172" s="53"/>
      <c r="AF172" s="53"/>
      <c r="AG172" s="56"/>
      <c r="AH172" s="52"/>
      <c r="AI172" s="52"/>
      <c r="AJ172" s="57"/>
      <c r="AK172" s="58"/>
      <c r="AL172" s="58"/>
      <c r="AM172" s="34"/>
      <c r="AN172" s="34"/>
      <c r="AO172" s="34"/>
      <c r="AP172" s="34"/>
      <c r="AQ172" s="34"/>
    </row>
    <row r="173" spans="1:43" ht="15.75" customHeight="1" x14ac:dyDescent="0.2">
      <c r="A173" s="39"/>
      <c r="B173" s="33"/>
      <c r="C173" s="34"/>
      <c r="D173" s="35"/>
      <c r="E173" s="36"/>
      <c r="F173" s="37"/>
      <c r="G173" s="38"/>
      <c r="H173" s="35"/>
      <c r="I173" s="39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55"/>
      <c r="Z173" s="53"/>
      <c r="AA173" s="53"/>
      <c r="AB173" s="53"/>
      <c r="AC173" s="55"/>
      <c r="AD173" s="53"/>
      <c r="AE173" s="53"/>
      <c r="AF173" s="53"/>
      <c r="AG173" s="56"/>
      <c r="AH173" s="52"/>
      <c r="AI173" s="52"/>
      <c r="AJ173" s="57"/>
      <c r="AK173" s="58"/>
      <c r="AL173" s="58"/>
      <c r="AM173" s="34"/>
      <c r="AN173" s="34"/>
      <c r="AO173" s="34"/>
      <c r="AP173" s="34"/>
      <c r="AQ173" s="34"/>
    </row>
    <row r="174" spans="1:43" ht="15.75" customHeight="1" x14ac:dyDescent="0.2">
      <c r="A174" s="39"/>
      <c r="B174" s="33"/>
      <c r="C174" s="34"/>
      <c r="D174" s="35"/>
      <c r="E174" s="36"/>
      <c r="F174" s="37"/>
      <c r="G174" s="38"/>
      <c r="H174" s="35"/>
      <c r="I174" s="39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55"/>
      <c r="Z174" s="53"/>
      <c r="AA174" s="53"/>
      <c r="AB174" s="53"/>
      <c r="AC174" s="55"/>
      <c r="AD174" s="53"/>
      <c r="AE174" s="53"/>
      <c r="AF174" s="53"/>
      <c r="AG174" s="56"/>
      <c r="AH174" s="52"/>
      <c r="AI174" s="52"/>
      <c r="AJ174" s="57"/>
      <c r="AK174" s="58"/>
      <c r="AL174" s="58"/>
      <c r="AM174" s="34"/>
      <c r="AN174" s="34"/>
      <c r="AO174" s="34"/>
      <c r="AP174" s="34"/>
      <c r="AQ174" s="34"/>
    </row>
    <row r="175" spans="1:43" ht="15.75" customHeight="1" x14ac:dyDescent="0.2">
      <c r="A175" s="39"/>
      <c r="B175" s="33"/>
      <c r="C175" s="34"/>
      <c r="D175" s="35"/>
      <c r="E175" s="36"/>
      <c r="F175" s="37"/>
      <c r="G175" s="38"/>
      <c r="H175" s="35"/>
      <c r="I175" s="39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55"/>
      <c r="Z175" s="53"/>
      <c r="AA175" s="53"/>
      <c r="AB175" s="53"/>
      <c r="AC175" s="55"/>
      <c r="AD175" s="53"/>
      <c r="AE175" s="53"/>
      <c r="AF175" s="53"/>
      <c r="AG175" s="56"/>
      <c r="AH175" s="52"/>
      <c r="AI175" s="52"/>
      <c r="AJ175" s="57"/>
      <c r="AK175" s="58"/>
      <c r="AL175" s="58"/>
      <c r="AM175" s="34"/>
      <c r="AN175" s="34"/>
      <c r="AO175" s="34"/>
      <c r="AP175" s="34"/>
      <c r="AQ175" s="34"/>
    </row>
    <row r="176" spans="1:43" ht="15.75" customHeight="1" x14ac:dyDescent="0.2">
      <c r="A176" s="39"/>
      <c r="B176" s="33"/>
      <c r="C176" s="34"/>
      <c r="D176" s="35"/>
      <c r="E176" s="36"/>
      <c r="F176" s="37"/>
      <c r="G176" s="38"/>
      <c r="H176" s="35"/>
      <c r="I176" s="39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55"/>
      <c r="Z176" s="53"/>
      <c r="AA176" s="53"/>
      <c r="AB176" s="53"/>
      <c r="AC176" s="55"/>
      <c r="AD176" s="53"/>
      <c r="AE176" s="53"/>
      <c r="AF176" s="53"/>
      <c r="AG176" s="56"/>
      <c r="AH176" s="52"/>
      <c r="AI176" s="52"/>
      <c r="AJ176" s="57"/>
      <c r="AK176" s="58"/>
      <c r="AL176" s="58"/>
      <c r="AM176" s="34"/>
      <c r="AN176" s="34"/>
      <c r="AO176" s="34"/>
      <c r="AP176" s="34"/>
      <c r="AQ176" s="34"/>
    </row>
    <row r="177" spans="1:43" ht="15.75" customHeight="1" x14ac:dyDescent="0.2">
      <c r="A177" s="39"/>
      <c r="B177" s="33"/>
      <c r="C177" s="34"/>
      <c r="D177" s="35"/>
      <c r="E177" s="36"/>
      <c r="F177" s="37"/>
      <c r="G177" s="38"/>
      <c r="H177" s="35"/>
      <c r="I177" s="39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55"/>
      <c r="Z177" s="53"/>
      <c r="AA177" s="53"/>
      <c r="AB177" s="53"/>
      <c r="AC177" s="55"/>
      <c r="AD177" s="53"/>
      <c r="AE177" s="53"/>
      <c r="AF177" s="53"/>
      <c r="AG177" s="56"/>
      <c r="AH177" s="52"/>
      <c r="AI177" s="52"/>
      <c r="AJ177" s="57"/>
      <c r="AK177" s="58"/>
      <c r="AL177" s="58"/>
      <c r="AM177" s="34"/>
      <c r="AN177" s="34"/>
      <c r="AO177" s="34"/>
      <c r="AP177" s="34"/>
      <c r="AQ177" s="34"/>
    </row>
    <row r="178" spans="1:43" ht="15.75" customHeight="1" x14ac:dyDescent="0.2">
      <c r="A178" s="39"/>
      <c r="B178" s="33"/>
      <c r="C178" s="34"/>
      <c r="D178" s="35"/>
      <c r="E178" s="36"/>
      <c r="F178" s="37"/>
      <c r="G178" s="38"/>
      <c r="H178" s="35"/>
      <c r="I178" s="39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55"/>
      <c r="Z178" s="53"/>
      <c r="AA178" s="53"/>
      <c r="AB178" s="53"/>
      <c r="AC178" s="55"/>
      <c r="AD178" s="53"/>
      <c r="AE178" s="53"/>
      <c r="AF178" s="53"/>
      <c r="AG178" s="56"/>
      <c r="AH178" s="52"/>
      <c r="AI178" s="52"/>
      <c r="AJ178" s="57"/>
      <c r="AK178" s="58"/>
      <c r="AL178" s="58"/>
      <c r="AM178" s="34"/>
      <c r="AN178" s="34"/>
      <c r="AO178" s="34"/>
      <c r="AP178" s="34"/>
      <c r="AQ178" s="34"/>
    </row>
    <row r="179" spans="1:43" ht="15.75" customHeight="1" x14ac:dyDescent="0.2">
      <c r="A179" s="39"/>
      <c r="B179" s="33"/>
      <c r="C179" s="34"/>
      <c r="D179" s="35"/>
      <c r="E179" s="36"/>
      <c r="F179" s="37"/>
      <c r="G179" s="38"/>
      <c r="H179" s="35"/>
      <c r="I179" s="39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55"/>
      <c r="Z179" s="53"/>
      <c r="AA179" s="53"/>
      <c r="AB179" s="53"/>
      <c r="AC179" s="55"/>
      <c r="AD179" s="53"/>
      <c r="AE179" s="53"/>
      <c r="AF179" s="53"/>
      <c r="AG179" s="56"/>
      <c r="AH179" s="52"/>
      <c r="AI179" s="52"/>
      <c r="AJ179" s="57"/>
      <c r="AK179" s="58"/>
      <c r="AL179" s="58"/>
      <c r="AM179" s="34"/>
      <c r="AN179" s="34"/>
      <c r="AO179" s="34"/>
      <c r="AP179" s="34"/>
      <c r="AQ179" s="34"/>
    </row>
    <row r="180" spans="1:43" ht="15.75" customHeight="1" x14ac:dyDescent="0.2">
      <c r="A180" s="39"/>
      <c r="B180" s="33"/>
      <c r="C180" s="34"/>
      <c r="D180" s="35"/>
      <c r="E180" s="36"/>
      <c r="F180" s="37"/>
      <c r="G180" s="38"/>
      <c r="H180" s="35"/>
      <c r="I180" s="39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55"/>
      <c r="Z180" s="53"/>
      <c r="AA180" s="53"/>
      <c r="AB180" s="53"/>
      <c r="AC180" s="55"/>
      <c r="AD180" s="53"/>
      <c r="AE180" s="53"/>
      <c r="AF180" s="53"/>
      <c r="AG180" s="56"/>
      <c r="AH180" s="52"/>
      <c r="AI180" s="52"/>
      <c r="AJ180" s="57"/>
      <c r="AK180" s="58"/>
      <c r="AL180" s="58"/>
      <c r="AM180" s="34"/>
      <c r="AN180" s="34"/>
      <c r="AO180" s="34"/>
      <c r="AP180" s="34"/>
      <c r="AQ180" s="34"/>
    </row>
    <row r="181" spans="1:43" ht="15.75" customHeight="1" x14ac:dyDescent="0.2">
      <c r="A181" s="39"/>
      <c r="B181" s="33"/>
      <c r="C181" s="34"/>
      <c r="D181" s="35"/>
      <c r="E181" s="36"/>
      <c r="F181" s="37"/>
      <c r="G181" s="38"/>
      <c r="H181" s="35"/>
      <c r="I181" s="39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55"/>
      <c r="Z181" s="53"/>
      <c r="AA181" s="53"/>
      <c r="AB181" s="53"/>
      <c r="AC181" s="55"/>
      <c r="AD181" s="53"/>
      <c r="AE181" s="53"/>
      <c r="AF181" s="53"/>
      <c r="AG181" s="56"/>
      <c r="AH181" s="52"/>
      <c r="AI181" s="52"/>
      <c r="AJ181" s="57"/>
      <c r="AK181" s="58"/>
      <c r="AL181" s="58"/>
      <c r="AM181" s="34"/>
      <c r="AN181" s="34"/>
      <c r="AO181" s="34"/>
      <c r="AP181" s="34"/>
      <c r="AQ181" s="34"/>
    </row>
    <row r="182" spans="1:43" ht="15.75" customHeight="1" x14ac:dyDescent="0.2">
      <c r="A182" s="39"/>
      <c r="B182" s="33"/>
      <c r="C182" s="34"/>
      <c r="D182" s="35"/>
      <c r="E182" s="36"/>
      <c r="F182" s="37"/>
      <c r="G182" s="38"/>
      <c r="H182" s="35"/>
      <c r="I182" s="39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55"/>
      <c r="Z182" s="53"/>
      <c r="AA182" s="53"/>
      <c r="AB182" s="53"/>
      <c r="AC182" s="55"/>
      <c r="AD182" s="53"/>
      <c r="AE182" s="53"/>
      <c r="AF182" s="53"/>
      <c r="AG182" s="56"/>
      <c r="AH182" s="52"/>
      <c r="AI182" s="52"/>
      <c r="AJ182" s="57"/>
      <c r="AK182" s="58"/>
      <c r="AL182" s="58"/>
      <c r="AM182" s="34"/>
      <c r="AN182" s="34"/>
      <c r="AO182" s="34"/>
      <c r="AP182" s="34"/>
      <c r="AQ182" s="34"/>
    </row>
    <row r="183" spans="1:43" ht="15.75" customHeight="1" x14ac:dyDescent="0.2">
      <c r="A183" s="39"/>
      <c r="B183" s="33"/>
      <c r="C183" s="34"/>
      <c r="D183" s="35"/>
      <c r="E183" s="36"/>
      <c r="F183" s="37"/>
      <c r="G183" s="38"/>
      <c r="H183" s="35"/>
      <c r="I183" s="39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55"/>
      <c r="Z183" s="53"/>
      <c r="AA183" s="53"/>
      <c r="AB183" s="53"/>
      <c r="AC183" s="55"/>
      <c r="AD183" s="53"/>
      <c r="AE183" s="53"/>
      <c r="AF183" s="53"/>
      <c r="AG183" s="56"/>
      <c r="AH183" s="52"/>
      <c r="AI183" s="52"/>
      <c r="AJ183" s="57"/>
      <c r="AK183" s="58"/>
      <c r="AL183" s="58"/>
      <c r="AM183" s="34"/>
      <c r="AN183" s="34"/>
      <c r="AO183" s="34"/>
      <c r="AP183" s="34"/>
      <c r="AQ183" s="34"/>
    </row>
    <row r="184" spans="1:43" ht="15.75" customHeight="1" x14ac:dyDescent="0.2">
      <c r="A184" s="39"/>
      <c r="B184" s="33"/>
      <c r="C184" s="34"/>
      <c r="D184" s="35"/>
      <c r="E184" s="36"/>
      <c r="F184" s="37"/>
      <c r="G184" s="38"/>
      <c r="H184" s="35"/>
      <c r="I184" s="39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55"/>
      <c r="Z184" s="53"/>
      <c r="AA184" s="53"/>
      <c r="AB184" s="53"/>
      <c r="AC184" s="55"/>
      <c r="AD184" s="53"/>
      <c r="AE184" s="53"/>
      <c r="AF184" s="53"/>
      <c r="AG184" s="56"/>
      <c r="AH184" s="52"/>
      <c r="AI184" s="52"/>
      <c r="AJ184" s="57"/>
      <c r="AK184" s="58"/>
      <c r="AL184" s="58"/>
      <c r="AM184" s="34"/>
      <c r="AN184" s="34"/>
      <c r="AO184" s="34"/>
      <c r="AP184" s="34"/>
      <c r="AQ184" s="34"/>
    </row>
    <row r="185" spans="1:43" ht="15.75" customHeight="1" x14ac:dyDescent="0.2">
      <c r="A185" s="39"/>
      <c r="B185" s="33"/>
      <c r="C185" s="34"/>
      <c r="D185" s="35"/>
      <c r="E185" s="36"/>
      <c r="F185" s="37"/>
      <c r="G185" s="38"/>
      <c r="H185" s="35"/>
      <c r="I185" s="39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55"/>
      <c r="Z185" s="53"/>
      <c r="AA185" s="53"/>
      <c r="AB185" s="53"/>
      <c r="AC185" s="55"/>
      <c r="AD185" s="53"/>
      <c r="AE185" s="53"/>
      <c r="AF185" s="53"/>
      <c r="AG185" s="56"/>
      <c r="AH185" s="52"/>
      <c r="AI185" s="52"/>
      <c r="AJ185" s="57"/>
      <c r="AK185" s="58"/>
      <c r="AL185" s="58"/>
      <c r="AM185" s="34"/>
      <c r="AN185" s="34"/>
      <c r="AO185" s="34"/>
      <c r="AP185" s="34"/>
      <c r="AQ185" s="34"/>
    </row>
    <row r="186" spans="1:43" ht="15.75" customHeight="1" x14ac:dyDescent="0.2">
      <c r="A186" s="39"/>
      <c r="B186" s="33"/>
      <c r="C186" s="34"/>
      <c r="D186" s="35"/>
      <c r="E186" s="36"/>
      <c r="F186" s="37"/>
      <c r="G186" s="38"/>
      <c r="H186" s="35"/>
      <c r="I186" s="39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55"/>
      <c r="Z186" s="53"/>
      <c r="AA186" s="53"/>
      <c r="AB186" s="53"/>
      <c r="AC186" s="55"/>
      <c r="AD186" s="53"/>
      <c r="AE186" s="53"/>
      <c r="AF186" s="53"/>
      <c r="AG186" s="56"/>
      <c r="AH186" s="52"/>
      <c r="AI186" s="52"/>
      <c r="AJ186" s="57"/>
      <c r="AK186" s="58"/>
      <c r="AL186" s="58"/>
      <c r="AM186" s="34"/>
      <c r="AN186" s="34"/>
      <c r="AO186" s="34"/>
      <c r="AP186" s="34"/>
      <c r="AQ186" s="34"/>
    </row>
    <row r="187" spans="1:43" ht="15.75" customHeight="1" x14ac:dyDescent="0.2">
      <c r="A187" s="39"/>
      <c r="B187" s="33"/>
      <c r="C187" s="34"/>
      <c r="D187" s="35"/>
      <c r="E187" s="36"/>
      <c r="F187" s="37"/>
      <c r="G187" s="38"/>
      <c r="H187" s="35"/>
      <c r="I187" s="39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55"/>
      <c r="Z187" s="53"/>
      <c r="AA187" s="53"/>
      <c r="AB187" s="53"/>
      <c r="AC187" s="55"/>
      <c r="AD187" s="53"/>
      <c r="AE187" s="53"/>
      <c r="AF187" s="53"/>
      <c r="AG187" s="56"/>
      <c r="AH187" s="52"/>
      <c r="AI187" s="52"/>
      <c r="AJ187" s="57"/>
      <c r="AK187" s="58"/>
      <c r="AL187" s="58"/>
      <c r="AM187" s="34"/>
      <c r="AN187" s="34"/>
      <c r="AO187" s="34"/>
      <c r="AP187" s="34"/>
      <c r="AQ187" s="34"/>
    </row>
    <row r="188" spans="1:43" ht="15.75" customHeight="1" x14ac:dyDescent="0.2">
      <c r="A188" s="39"/>
      <c r="B188" s="33"/>
      <c r="C188" s="34"/>
      <c r="D188" s="35"/>
      <c r="E188" s="36"/>
      <c r="F188" s="37"/>
      <c r="G188" s="38"/>
      <c r="H188" s="35"/>
      <c r="I188" s="39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55"/>
      <c r="Z188" s="53"/>
      <c r="AA188" s="53"/>
      <c r="AB188" s="53"/>
      <c r="AC188" s="55"/>
      <c r="AD188" s="53"/>
      <c r="AE188" s="53"/>
      <c r="AF188" s="53"/>
      <c r="AG188" s="56"/>
      <c r="AH188" s="52"/>
      <c r="AI188" s="52"/>
      <c r="AJ188" s="57"/>
      <c r="AK188" s="58"/>
      <c r="AL188" s="58"/>
      <c r="AM188" s="34"/>
      <c r="AN188" s="34"/>
      <c r="AO188" s="34"/>
      <c r="AP188" s="34"/>
      <c r="AQ188" s="34"/>
    </row>
    <row r="189" spans="1:43" ht="15.75" customHeight="1" x14ac:dyDescent="0.2">
      <c r="A189" s="39"/>
      <c r="B189" s="33"/>
      <c r="C189" s="34"/>
      <c r="D189" s="35"/>
      <c r="E189" s="36"/>
      <c r="F189" s="37"/>
      <c r="G189" s="38"/>
      <c r="H189" s="35"/>
      <c r="I189" s="39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55"/>
      <c r="Z189" s="53"/>
      <c r="AA189" s="53"/>
      <c r="AB189" s="53"/>
      <c r="AC189" s="55"/>
      <c r="AD189" s="53"/>
      <c r="AE189" s="53"/>
      <c r="AF189" s="53"/>
      <c r="AG189" s="56"/>
      <c r="AH189" s="52"/>
      <c r="AI189" s="52"/>
      <c r="AJ189" s="57"/>
      <c r="AK189" s="58"/>
      <c r="AL189" s="58"/>
      <c r="AM189" s="34"/>
      <c r="AN189" s="34"/>
      <c r="AO189" s="34"/>
      <c r="AP189" s="34"/>
      <c r="AQ189" s="34"/>
    </row>
    <row r="190" spans="1:43" ht="15.75" customHeight="1" x14ac:dyDescent="0.2">
      <c r="A190" s="39"/>
      <c r="B190" s="33"/>
      <c r="C190" s="34"/>
      <c r="D190" s="35"/>
      <c r="E190" s="36"/>
      <c r="F190" s="37"/>
      <c r="G190" s="38"/>
      <c r="H190" s="35"/>
      <c r="I190" s="39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55"/>
      <c r="Z190" s="53"/>
      <c r="AA190" s="53"/>
      <c r="AB190" s="53"/>
      <c r="AC190" s="55"/>
      <c r="AD190" s="53"/>
      <c r="AE190" s="53"/>
      <c r="AF190" s="53"/>
      <c r="AG190" s="56"/>
      <c r="AH190" s="52"/>
      <c r="AI190" s="52"/>
      <c r="AJ190" s="57"/>
      <c r="AK190" s="58"/>
      <c r="AL190" s="58"/>
      <c r="AM190" s="34"/>
      <c r="AN190" s="34"/>
      <c r="AO190" s="34"/>
      <c r="AP190" s="34"/>
      <c r="AQ190" s="34"/>
    </row>
    <row r="191" spans="1:43" ht="15.75" customHeight="1" x14ac:dyDescent="0.2">
      <c r="A191" s="39"/>
      <c r="B191" s="33"/>
      <c r="C191" s="34"/>
      <c r="D191" s="35"/>
      <c r="E191" s="36"/>
      <c r="F191" s="37"/>
      <c r="G191" s="38"/>
      <c r="H191" s="35"/>
      <c r="I191" s="39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55"/>
      <c r="Z191" s="53"/>
      <c r="AA191" s="53"/>
      <c r="AB191" s="53"/>
      <c r="AC191" s="55"/>
      <c r="AD191" s="53"/>
      <c r="AE191" s="53"/>
      <c r="AF191" s="53"/>
      <c r="AG191" s="56"/>
      <c r="AH191" s="52"/>
      <c r="AI191" s="52"/>
      <c r="AJ191" s="57"/>
      <c r="AK191" s="58"/>
      <c r="AL191" s="58"/>
      <c r="AM191" s="34"/>
      <c r="AN191" s="34"/>
      <c r="AO191" s="34"/>
      <c r="AP191" s="34"/>
      <c r="AQ191" s="34"/>
    </row>
    <row r="192" spans="1:43" ht="15.75" customHeight="1" x14ac:dyDescent="0.2">
      <c r="A192" s="39"/>
      <c r="B192" s="33"/>
      <c r="C192" s="34"/>
      <c r="D192" s="35"/>
      <c r="E192" s="36"/>
      <c r="F192" s="37"/>
      <c r="G192" s="38"/>
      <c r="H192" s="35"/>
      <c r="I192" s="39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55"/>
      <c r="Z192" s="53"/>
      <c r="AA192" s="53"/>
      <c r="AB192" s="53"/>
      <c r="AC192" s="55"/>
      <c r="AD192" s="53"/>
      <c r="AE192" s="53"/>
      <c r="AF192" s="53"/>
      <c r="AG192" s="56"/>
      <c r="AH192" s="52"/>
      <c r="AI192" s="52"/>
      <c r="AJ192" s="57"/>
      <c r="AK192" s="58"/>
      <c r="AL192" s="58"/>
      <c r="AM192" s="34"/>
      <c r="AN192" s="34"/>
      <c r="AO192" s="34"/>
      <c r="AP192" s="34"/>
      <c r="AQ192" s="34"/>
    </row>
    <row r="193" spans="1:43" ht="15.75" customHeight="1" x14ac:dyDescent="0.2">
      <c r="A193" s="39"/>
      <c r="B193" s="33"/>
      <c r="C193" s="34"/>
      <c r="D193" s="35"/>
      <c r="E193" s="36"/>
      <c r="F193" s="37"/>
      <c r="G193" s="38"/>
      <c r="H193" s="35"/>
      <c r="I193" s="39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55"/>
      <c r="Z193" s="53"/>
      <c r="AA193" s="53"/>
      <c r="AB193" s="53"/>
      <c r="AC193" s="55"/>
      <c r="AD193" s="53"/>
      <c r="AE193" s="53"/>
      <c r="AF193" s="53"/>
      <c r="AG193" s="56"/>
      <c r="AH193" s="52"/>
      <c r="AI193" s="52"/>
      <c r="AJ193" s="57"/>
      <c r="AK193" s="58"/>
      <c r="AL193" s="58"/>
      <c r="AM193" s="34"/>
      <c r="AN193" s="34"/>
      <c r="AO193" s="34"/>
      <c r="AP193" s="34"/>
      <c r="AQ193" s="34"/>
    </row>
    <row r="194" spans="1:43" ht="15.75" customHeight="1" x14ac:dyDescent="0.2">
      <c r="A194" s="39"/>
      <c r="B194" s="33"/>
      <c r="C194" s="34"/>
      <c r="D194" s="35"/>
      <c r="E194" s="36"/>
      <c r="F194" s="37"/>
      <c r="G194" s="38"/>
      <c r="H194" s="35"/>
      <c r="I194" s="39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55"/>
      <c r="Z194" s="53"/>
      <c r="AA194" s="53"/>
      <c r="AB194" s="53"/>
      <c r="AC194" s="55"/>
      <c r="AD194" s="53"/>
      <c r="AE194" s="53"/>
      <c r="AF194" s="53"/>
      <c r="AG194" s="56"/>
      <c r="AH194" s="52"/>
      <c r="AI194" s="52"/>
      <c r="AJ194" s="57"/>
      <c r="AK194" s="58"/>
      <c r="AL194" s="58"/>
      <c r="AM194" s="34"/>
      <c r="AN194" s="34"/>
      <c r="AO194" s="34"/>
      <c r="AP194" s="34"/>
      <c r="AQ194" s="34"/>
    </row>
    <row r="195" spans="1:43" ht="15.75" customHeight="1" x14ac:dyDescent="0.2">
      <c r="A195" s="39"/>
      <c r="B195" s="33"/>
      <c r="C195" s="34"/>
      <c r="D195" s="35"/>
      <c r="E195" s="36"/>
      <c r="F195" s="37"/>
      <c r="G195" s="38"/>
      <c r="H195" s="35"/>
      <c r="I195" s="39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55"/>
      <c r="Z195" s="53"/>
      <c r="AA195" s="53"/>
      <c r="AB195" s="53"/>
      <c r="AC195" s="55"/>
      <c r="AD195" s="53"/>
      <c r="AE195" s="53"/>
      <c r="AF195" s="53"/>
      <c r="AG195" s="56"/>
      <c r="AH195" s="52"/>
      <c r="AI195" s="52"/>
      <c r="AJ195" s="57"/>
      <c r="AK195" s="58"/>
      <c r="AL195" s="58"/>
      <c r="AM195" s="34"/>
      <c r="AN195" s="34"/>
      <c r="AO195" s="34"/>
      <c r="AP195" s="34"/>
      <c r="AQ195" s="34"/>
    </row>
    <row r="196" spans="1:43" ht="15.75" customHeight="1" x14ac:dyDescent="0.2">
      <c r="A196" s="39"/>
      <c r="B196" s="33"/>
      <c r="C196" s="34"/>
      <c r="D196" s="35"/>
      <c r="E196" s="36"/>
      <c r="F196" s="37"/>
      <c r="G196" s="38"/>
      <c r="H196" s="35"/>
      <c r="I196" s="39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55"/>
      <c r="Z196" s="53"/>
      <c r="AA196" s="53"/>
      <c r="AB196" s="53"/>
      <c r="AC196" s="55"/>
      <c r="AD196" s="53"/>
      <c r="AE196" s="53"/>
      <c r="AF196" s="53"/>
      <c r="AG196" s="56"/>
      <c r="AH196" s="52"/>
      <c r="AI196" s="52"/>
      <c r="AJ196" s="57"/>
      <c r="AK196" s="58"/>
      <c r="AL196" s="58"/>
      <c r="AM196" s="34"/>
      <c r="AN196" s="34"/>
      <c r="AO196" s="34"/>
      <c r="AP196" s="34"/>
      <c r="AQ196" s="34"/>
    </row>
    <row r="197" spans="1:43" ht="15.75" customHeight="1" x14ac:dyDescent="0.2">
      <c r="A197" s="39"/>
      <c r="B197" s="33"/>
      <c r="C197" s="34"/>
      <c r="D197" s="35"/>
      <c r="E197" s="36"/>
      <c r="F197" s="37"/>
      <c r="G197" s="38"/>
      <c r="H197" s="35"/>
      <c r="I197" s="39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55"/>
      <c r="Z197" s="53"/>
      <c r="AA197" s="53"/>
      <c r="AB197" s="53"/>
      <c r="AC197" s="55"/>
      <c r="AD197" s="53"/>
      <c r="AE197" s="53"/>
      <c r="AF197" s="53"/>
      <c r="AG197" s="56"/>
      <c r="AH197" s="52"/>
      <c r="AI197" s="52"/>
      <c r="AJ197" s="57"/>
      <c r="AK197" s="58"/>
      <c r="AL197" s="58"/>
      <c r="AM197" s="34"/>
      <c r="AN197" s="34"/>
      <c r="AO197" s="34"/>
      <c r="AP197" s="34"/>
      <c r="AQ197" s="34"/>
    </row>
    <row r="198" spans="1:43" ht="15.75" customHeight="1" x14ac:dyDescent="0.2">
      <c r="A198" s="39"/>
      <c r="B198" s="33"/>
      <c r="C198" s="34"/>
      <c r="D198" s="35"/>
      <c r="E198" s="36"/>
      <c r="F198" s="37"/>
      <c r="G198" s="38"/>
      <c r="H198" s="35"/>
      <c r="I198" s="39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55"/>
      <c r="Z198" s="53"/>
      <c r="AA198" s="53"/>
      <c r="AB198" s="53"/>
      <c r="AC198" s="55"/>
      <c r="AD198" s="53"/>
      <c r="AE198" s="53"/>
      <c r="AF198" s="53"/>
      <c r="AG198" s="56"/>
      <c r="AH198" s="52"/>
      <c r="AI198" s="52"/>
      <c r="AJ198" s="57"/>
      <c r="AK198" s="58"/>
      <c r="AL198" s="58"/>
      <c r="AM198" s="34"/>
      <c r="AN198" s="34"/>
      <c r="AO198" s="34"/>
      <c r="AP198" s="34"/>
      <c r="AQ198" s="34"/>
    </row>
    <row r="199" spans="1:43" ht="15.75" customHeight="1" x14ac:dyDescent="0.2">
      <c r="A199" s="39"/>
      <c r="B199" s="33"/>
      <c r="C199" s="34"/>
      <c r="D199" s="35"/>
      <c r="E199" s="36"/>
      <c r="F199" s="37"/>
      <c r="G199" s="38"/>
      <c r="H199" s="35"/>
      <c r="I199" s="39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55"/>
      <c r="Z199" s="53"/>
      <c r="AA199" s="53"/>
      <c r="AB199" s="53"/>
      <c r="AC199" s="55"/>
      <c r="AD199" s="53"/>
      <c r="AE199" s="53"/>
      <c r="AF199" s="53"/>
      <c r="AG199" s="56"/>
      <c r="AH199" s="52"/>
      <c r="AI199" s="52"/>
      <c r="AJ199" s="57"/>
      <c r="AK199" s="58"/>
      <c r="AL199" s="58"/>
      <c r="AM199" s="34"/>
      <c r="AN199" s="34"/>
      <c r="AO199" s="34"/>
      <c r="AP199" s="34"/>
      <c r="AQ199" s="34"/>
    </row>
    <row r="200" spans="1:43" ht="15.75" customHeight="1" x14ac:dyDescent="0.2">
      <c r="A200" s="39"/>
      <c r="B200" s="33"/>
      <c r="C200" s="34"/>
      <c r="D200" s="35"/>
      <c r="E200" s="36"/>
      <c r="F200" s="37"/>
      <c r="G200" s="38"/>
      <c r="H200" s="35"/>
      <c r="I200" s="39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55"/>
      <c r="Z200" s="53"/>
      <c r="AA200" s="53"/>
      <c r="AB200" s="53"/>
      <c r="AC200" s="55"/>
      <c r="AD200" s="53"/>
      <c r="AE200" s="53"/>
      <c r="AF200" s="53"/>
      <c r="AG200" s="56"/>
      <c r="AH200" s="52"/>
      <c r="AI200" s="52"/>
      <c r="AJ200" s="57"/>
      <c r="AK200" s="58"/>
      <c r="AL200" s="58"/>
      <c r="AM200" s="34"/>
      <c r="AN200" s="34"/>
      <c r="AO200" s="34"/>
      <c r="AP200" s="34"/>
      <c r="AQ200" s="34"/>
    </row>
    <row r="201" spans="1:43" ht="15.75" customHeight="1" x14ac:dyDescent="0.2">
      <c r="A201" s="39"/>
      <c r="B201" s="33"/>
      <c r="C201" s="34"/>
      <c r="D201" s="35"/>
      <c r="E201" s="36"/>
      <c r="F201" s="37"/>
      <c r="G201" s="38"/>
      <c r="H201" s="35"/>
      <c r="I201" s="39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55"/>
      <c r="Z201" s="53"/>
      <c r="AA201" s="53"/>
      <c r="AB201" s="53"/>
      <c r="AC201" s="55"/>
      <c r="AD201" s="53"/>
      <c r="AE201" s="53"/>
      <c r="AF201" s="53"/>
      <c r="AG201" s="56"/>
      <c r="AH201" s="52"/>
      <c r="AI201" s="52"/>
      <c r="AJ201" s="57"/>
      <c r="AK201" s="58"/>
      <c r="AL201" s="58"/>
      <c r="AM201" s="34"/>
      <c r="AN201" s="34"/>
      <c r="AO201" s="34"/>
      <c r="AP201" s="34"/>
      <c r="AQ201" s="34"/>
    </row>
    <row r="202" spans="1:43" ht="15.75" customHeight="1" x14ac:dyDescent="0.2">
      <c r="A202" s="39"/>
      <c r="B202" s="33"/>
      <c r="C202" s="34"/>
      <c r="D202" s="35"/>
      <c r="E202" s="36"/>
      <c r="F202" s="37"/>
      <c r="G202" s="38"/>
      <c r="H202" s="35"/>
      <c r="I202" s="39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55"/>
      <c r="Z202" s="53"/>
      <c r="AA202" s="53"/>
      <c r="AB202" s="53"/>
      <c r="AC202" s="55"/>
      <c r="AD202" s="53"/>
      <c r="AE202" s="53"/>
      <c r="AF202" s="53"/>
      <c r="AG202" s="56"/>
      <c r="AH202" s="52"/>
      <c r="AI202" s="52"/>
      <c r="AJ202" s="57"/>
      <c r="AK202" s="58"/>
      <c r="AL202" s="58"/>
      <c r="AM202" s="34"/>
      <c r="AN202" s="34"/>
      <c r="AO202" s="34"/>
      <c r="AP202" s="34"/>
      <c r="AQ202" s="34"/>
    </row>
    <row r="203" spans="1:43" ht="15.75" customHeight="1" x14ac:dyDescent="0.2">
      <c r="A203" s="39"/>
      <c r="B203" s="33"/>
      <c r="C203" s="34"/>
      <c r="D203" s="35"/>
      <c r="E203" s="36"/>
      <c r="F203" s="37"/>
      <c r="G203" s="38"/>
      <c r="H203" s="35"/>
      <c r="I203" s="39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55"/>
      <c r="Z203" s="53"/>
      <c r="AA203" s="53"/>
      <c r="AB203" s="53"/>
      <c r="AC203" s="55"/>
      <c r="AD203" s="53"/>
      <c r="AE203" s="53"/>
      <c r="AF203" s="53"/>
      <c r="AG203" s="56"/>
      <c r="AH203" s="52"/>
      <c r="AI203" s="52"/>
      <c r="AJ203" s="57"/>
      <c r="AK203" s="58"/>
      <c r="AL203" s="58"/>
      <c r="AM203" s="34"/>
      <c r="AN203" s="34"/>
      <c r="AO203" s="34"/>
      <c r="AP203" s="34"/>
      <c r="AQ203" s="34"/>
    </row>
    <row r="204" spans="1:43" ht="15.75" customHeight="1" x14ac:dyDescent="0.2">
      <c r="A204" s="39"/>
      <c r="B204" s="33"/>
      <c r="C204" s="34"/>
      <c r="D204" s="35"/>
      <c r="E204" s="36"/>
      <c r="F204" s="37"/>
      <c r="G204" s="38"/>
      <c r="H204" s="35"/>
      <c r="I204" s="39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55"/>
      <c r="Z204" s="53"/>
      <c r="AA204" s="53"/>
      <c r="AB204" s="53"/>
      <c r="AC204" s="55"/>
      <c r="AD204" s="53"/>
      <c r="AE204" s="53"/>
      <c r="AF204" s="53"/>
      <c r="AG204" s="56"/>
      <c r="AH204" s="52"/>
      <c r="AI204" s="52"/>
      <c r="AJ204" s="57"/>
      <c r="AK204" s="58"/>
      <c r="AL204" s="58"/>
      <c r="AM204" s="34"/>
      <c r="AN204" s="34"/>
      <c r="AO204" s="34"/>
      <c r="AP204" s="34"/>
      <c r="AQ204" s="34"/>
    </row>
    <row r="205" spans="1:43" ht="15.75" customHeight="1" x14ac:dyDescent="0.2">
      <c r="A205" s="39"/>
      <c r="B205" s="33"/>
      <c r="C205" s="34"/>
      <c r="D205" s="35"/>
      <c r="E205" s="36"/>
      <c r="F205" s="37"/>
      <c r="G205" s="38"/>
      <c r="H205" s="35"/>
      <c r="I205" s="39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55"/>
      <c r="Z205" s="53"/>
      <c r="AA205" s="53"/>
      <c r="AB205" s="53"/>
      <c r="AC205" s="55"/>
      <c r="AD205" s="53"/>
      <c r="AE205" s="53"/>
      <c r="AF205" s="53"/>
      <c r="AG205" s="56"/>
      <c r="AH205" s="52"/>
      <c r="AI205" s="52"/>
      <c r="AJ205" s="57"/>
      <c r="AK205" s="58"/>
      <c r="AL205" s="58"/>
      <c r="AM205" s="34"/>
      <c r="AN205" s="34"/>
      <c r="AO205" s="34"/>
      <c r="AP205" s="34"/>
      <c r="AQ205" s="34"/>
    </row>
    <row r="206" spans="1:43" ht="15.75" customHeight="1" x14ac:dyDescent="0.2">
      <c r="A206" s="39"/>
      <c r="B206" s="33"/>
      <c r="C206" s="34"/>
      <c r="D206" s="35"/>
      <c r="E206" s="36"/>
      <c r="F206" s="37"/>
      <c r="G206" s="38"/>
      <c r="H206" s="35"/>
      <c r="I206" s="39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55"/>
      <c r="Z206" s="53"/>
      <c r="AA206" s="53"/>
      <c r="AB206" s="53"/>
      <c r="AC206" s="55"/>
      <c r="AD206" s="53"/>
      <c r="AE206" s="53"/>
      <c r="AF206" s="53"/>
      <c r="AG206" s="56"/>
      <c r="AH206" s="52"/>
      <c r="AI206" s="52"/>
      <c r="AJ206" s="57"/>
      <c r="AK206" s="58"/>
      <c r="AL206" s="58"/>
      <c r="AM206" s="34"/>
      <c r="AN206" s="34"/>
      <c r="AO206" s="34"/>
      <c r="AP206" s="34"/>
      <c r="AQ206" s="34"/>
    </row>
    <row r="207" spans="1:43" ht="15.75" customHeight="1" x14ac:dyDescent="0.2">
      <c r="A207" s="39"/>
      <c r="B207" s="33"/>
      <c r="C207" s="34"/>
      <c r="D207" s="35"/>
      <c r="E207" s="36"/>
      <c r="F207" s="37"/>
      <c r="G207" s="38"/>
      <c r="H207" s="35"/>
      <c r="I207" s="39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55"/>
      <c r="Z207" s="53"/>
      <c r="AA207" s="53"/>
      <c r="AB207" s="53"/>
      <c r="AC207" s="55"/>
      <c r="AD207" s="53"/>
      <c r="AE207" s="53"/>
      <c r="AF207" s="53"/>
      <c r="AG207" s="56"/>
      <c r="AH207" s="52"/>
      <c r="AI207" s="52"/>
      <c r="AJ207" s="57"/>
      <c r="AK207" s="58"/>
      <c r="AL207" s="58"/>
      <c r="AM207" s="34"/>
      <c r="AN207" s="34"/>
      <c r="AO207" s="34"/>
      <c r="AP207" s="34"/>
      <c r="AQ207" s="34"/>
    </row>
    <row r="208" spans="1:43" ht="15.75" customHeight="1" x14ac:dyDescent="0.2">
      <c r="A208" s="39"/>
      <c r="B208" s="33"/>
      <c r="C208" s="34"/>
      <c r="D208" s="35"/>
      <c r="E208" s="36"/>
      <c r="F208" s="37"/>
      <c r="G208" s="38"/>
      <c r="H208" s="35"/>
      <c r="I208" s="39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55"/>
      <c r="Z208" s="53"/>
      <c r="AA208" s="53"/>
      <c r="AB208" s="53"/>
      <c r="AC208" s="55"/>
      <c r="AD208" s="53"/>
      <c r="AE208" s="53"/>
      <c r="AF208" s="53"/>
      <c r="AG208" s="56"/>
      <c r="AH208" s="52"/>
      <c r="AI208" s="52"/>
      <c r="AJ208" s="57"/>
      <c r="AK208" s="58"/>
      <c r="AL208" s="58"/>
      <c r="AM208" s="34"/>
      <c r="AN208" s="34"/>
      <c r="AO208" s="34"/>
      <c r="AP208" s="34"/>
      <c r="AQ208" s="34"/>
    </row>
    <row r="209" spans="1:43" ht="15.75" customHeight="1" x14ac:dyDescent="0.2">
      <c r="A209" s="39"/>
      <c r="B209" s="33"/>
      <c r="C209" s="34"/>
      <c r="D209" s="35"/>
      <c r="E209" s="36"/>
      <c r="F209" s="37"/>
      <c r="G209" s="38"/>
      <c r="H209" s="35"/>
      <c r="I209" s="39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55"/>
      <c r="Z209" s="53"/>
      <c r="AA209" s="53"/>
      <c r="AB209" s="53"/>
      <c r="AC209" s="55"/>
      <c r="AD209" s="53"/>
      <c r="AE209" s="53"/>
      <c r="AF209" s="53"/>
      <c r="AG209" s="56"/>
      <c r="AH209" s="52"/>
      <c r="AI209" s="52"/>
      <c r="AJ209" s="57"/>
      <c r="AK209" s="58"/>
      <c r="AL209" s="58"/>
      <c r="AM209" s="34"/>
      <c r="AN209" s="34"/>
      <c r="AO209" s="34"/>
      <c r="AP209" s="34"/>
      <c r="AQ209" s="34"/>
    </row>
    <row r="210" spans="1:43" ht="15.75" customHeight="1" x14ac:dyDescent="0.2">
      <c r="A210" s="39"/>
      <c r="B210" s="33"/>
      <c r="C210" s="34"/>
      <c r="D210" s="35"/>
      <c r="E210" s="36"/>
      <c r="F210" s="37"/>
      <c r="G210" s="38"/>
      <c r="H210" s="35"/>
      <c r="I210" s="39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55"/>
      <c r="Z210" s="53"/>
      <c r="AA210" s="53"/>
      <c r="AB210" s="53"/>
      <c r="AC210" s="55"/>
      <c r="AD210" s="53"/>
      <c r="AE210" s="53"/>
      <c r="AF210" s="53"/>
      <c r="AG210" s="56"/>
      <c r="AH210" s="52"/>
      <c r="AI210" s="52"/>
      <c r="AJ210" s="57"/>
      <c r="AK210" s="58"/>
      <c r="AL210" s="58"/>
      <c r="AM210" s="34"/>
      <c r="AN210" s="34"/>
      <c r="AO210" s="34"/>
      <c r="AP210" s="34"/>
      <c r="AQ210" s="34"/>
    </row>
    <row r="211" spans="1:43" ht="15.75" customHeight="1" x14ac:dyDescent="0.2">
      <c r="A211" s="39"/>
      <c r="B211" s="33"/>
      <c r="C211" s="34"/>
      <c r="D211" s="35"/>
      <c r="E211" s="36"/>
      <c r="F211" s="37"/>
      <c r="G211" s="38"/>
      <c r="H211" s="35"/>
      <c r="I211" s="39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55"/>
      <c r="Z211" s="53"/>
      <c r="AA211" s="53"/>
      <c r="AB211" s="53"/>
      <c r="AC211" s="55"/>
      <c r="AD211" s="53"/>
      <c r="AE211" s="53"/>
      <c r="AF211" s="53"/>
      <c r="AG211" s="56"/>
      <c r="AH211" s="52"/>
      <c r="AI211" s="52"/>
      <c r="AJ211" s="57"/>
      <c r="AK211" s="58"/>
      <c r="AL211" s="58"/>
      <c r="AM211" s="34"/>
      <c r="AN211" s="34"/>
      <c r="AO211" s="34"/>
      <c r="AP211" s="34"/>
      <c r="AQ211" s="34"/>
    </row>
    <row r="212" spans="1:43" ht="15.75" customHeight="1" x14ac:dyDescent="0.2">
      <c r="A212" s="39"/>
      <c r="B212" s="33"/>
      <c r="C212" s="34"/>
      <c r="D212" s="35"/>
      <c r="E212" s="36"/>
      <c r="F212" s="37"/>
      <c r="G212" s="38"/>
      <c r="H212" s="35"/>
      <c r="I212" s="39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55"/>
      <c r="Z212" s="53"/>
      <c r="AA212" s="53"/>
      <c r="AB212" s="53"/>
      <c r="AC212" s="55"/>
      <c r="AD212" s="53"/>
      <c r="AE212" s="53"/>
      <c r="AF212" s="53"/>
      <c r="AG212" s="56"/>
      <c r="AH212" s="52"/>
      <c r="AI212" s="52"/>
      <c r="AJ212" s="57"/>
      <c r="AK212" s="58"/>
      <c r="AL212" s="58"/>
      <c r="AM212" s="34"/>
      <c r="AN212" s="34"/>
      <c r="AO212" s="34"/>
      <c r="AP212" s="34"/>
      <c r="AQ212" s="34"/>
    </row>
    <row r="213" spans="1:43" ht="15.75" customHeight="1" x14ac:dyDescent="0.2">
      <c r="A213" s="39"/>
      <c r="B213" s="33"/>
      <c r="C213" s="34"/>
      <c r="D213" s="35"/>
      <c r="E213" s="36"/>
      <c r="F213" s="37"/>
      <c r="G213" s="38"/>
      <c r="H213" s="35"/>
      <c r="I213" s="39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55"/>
      <c r="Z213" s="53"/>
      <c r="AA213" s="53"/>
      <c r="AB213" s="53"/>
      <c r="AC213" s="55"/>
      <c r="AD213" s="53"/>
      <c r="AE213" s="53"/>
      <c r="AF213" s="53"/>
      <c r="AG213" s="56"/>
      <c r="AH213" s="52"/>
      <c r="AI213" s="52"/>
      <c r="AJ213" s="57"/>
      <c r="AK213" s="58"/>
      <c r="AL213" s="58"/>
      <c r="AM213" s="34"/>
      <c r="AN213" s="34"/>
      <c r="AO213" s="34"/>
      <c r="AP213" s="34"/>
      <c r="AQ213" s="34"/>
    </row>
    <row r="214" spans="1:43" ht="15.75" customHeight="1" x14ac:dyDescent="0.2">
      <c r="A214" s="39"/>
      <c r="B214" s="33"/>
      <c r="C214" s="34"/>
      <c r="D214" s="35"/>
      <c r="E214" s="36"/>
      <c r="F214" s="37"/>
      <c r="G214" s="38"/>
      <c r="H214" s="35"/>
      <c r="I214" s="39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55"/>
      <c r="Z214" s="53"/>
      <c r="AA214" s="53"/>
      <c r="AB214" s="53"/>
      <c r="AC214" s="55"/>
      <c r="AD214" s="53"/>
      <c r="AE214" s="53"/>
      <c r="AF214" s="53"/>
      <c r="AG214" s="56"/>
      <c r="AH214" s="52"/>
      <c r="AI214" s="52"/>
      <c r="AJ214" s="57"/>
      <c r="AK214" s="58"/>
      <c r="AL214" s="58"/>
      <c r="AM214" s="34"/>
      <c r="AN214" s="34"/>
      <c r="AO214" s="34"/>
      <c r="AP214" s="34"/>
      <c r="AQ214" s="34"/>
    </row>
    <row r="215" spans="1:43" ht="15.75" customHeight="1" x14ac:dyDescent="0.2">
      <c r="A215" s="39"/>
      <c r="B215" s="33"/>
      <c r="C215" s="34"/>
      <c r="D215" s="35"/>
      <c r="E215" s="36"/>
      <c r="F215" s="37"/>
      <c r="G215" s="38"/>
      <c r="H215" s="35"/>
      <c r="I215" s="39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55"/>
      <c r="Z215" s="53"/>
      <c r="AA215" s="53"/>
      <c r="AB215" s="53"/>
      <c r="AC215" s="55"/>
      <c r="AD215" s="53"/>
      <c r="AE215" s="53"/>
      <c r="AF215" s="53"/>
      <c r="AG215" s="56"/>
      <c r="AH215" s="52"/>
      <c r="AI215" s="52"/>
      <c r="AJ215" s="57"/>
      <c r="AK215" s="58"/>
      <c r="AL215" s="58"/>
      <c r="AM215" s="34"/>
      <c r="AN215" s="34"/>
      <c r="AO215" s="34"/>
      <c r="AP215" s="34"/>
      <c r="AQ215" s="34"/>
    </row>
    <row r="216" spans="1:43" ht="15.75" customHeight="1" x14ac:dyDescent="0.2">
      <c r="A216" s="39"/>
      <c r="B216" s="33"/>
      <c r="C216" s="34"/>
      <c r="D216" s="35"/>
      <c r="E216" s="36"/>
      <c r="F216" s="37"/>
      <c r="G216" s="38"/>
      <c r="H216" s="35"/>
      <c r="I216" s="39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55"/>
      <c r="Z216" s="53"/>
      <c r="AA216" s="53"/>
      <c r="AB216" s="53"/>
      <c r="AC216" s="55"/>
      <c r="AD216" s="53"/>
      <c r="AE216" s="53"/>
      <c r="AF216" s="53"/>
      <c r="AG216" s="56"/>
      <c r="AH216" s="52"/>
      <c r="AI216" s="52"/>
      <c r="AJ216" s="57"/>
      <c r="AK216" s="58"/>
      <c r="AL216" s="58"/>
      <c r="AM216" s="34"/>
      <c r="AN216" s="34"/>
      <c r="AO216" s="34"/>
      <c r="AP216" s="34"/>
      <c r="AQ216" s="34"/>
    </row>
    <row r="217" spans="1:43" ht="15.75" customHeight="1" x14ac:dyDescent="0.2">
      <c r="A217" s="39"/>
      <c r="B217" s="33"/>
      <c r="C217" s="34"/>
      <c r="D217" s="35"/>
      <c r="E217" s="36"/>
      <c r="F217" s="37"/>
      <c r="G217" s="38"/>
      <c r="H217" s="35"/>
      <c r="I217" s="39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55"/>
      <c r="Z217" s="53"/>
      <c r="AA217" s="53"/>
      <c r="AB217" s="53"/>
      <c r="AC217" s="55"/>
      <c r="AD217" s="53"/>
      <c r="AE217" s="53"/>
      <c r="AF217" s="53"/>
      <c r="AG217" s="56"/>
      <c r="AH217" s="52"/>
      <c r="AI217" s="52"/>
      <c r="AJ217" s="57"/>
      <c r="AK217" s="58"/>
      <c r="AL217" s="58"/>
      <c r="AM217" s="34"/>
      <c r="AN217" s="34"/>
      <c r="AO217" s="34"/>
      <c r="AP217" s="34"/>
      <c r="AQ217" s="34"/>
    </row>
    <row r="218" spans="1:43" ht="15.75" customHeight="1" x14ac:dyDescent="0.2">
      <c r="A218" s="39"/>
      <c r="B218" s="33"/>
      <c r="C218" s="34"/>
      <c r="D218" s="35"/>
      <c r="E218" s="36"/>
      <c r="F218" s="37"/>
      <c r="G218" s="38"/>
      <c r="H218" s="35"/>
      <c r="I218" s="39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55"/>
      <c r="Z218" s="53"/>
      <c r="AA218" s="53"/>
      <c r="AB218" s="53"/>
      <c r="AC218" s="55"/>
      <c r="AD218" s="53"/>
      <c r="AE218" s="53"/>
      <c r="AF218" s="53"/>
      <c r="AG218" s="56"/>
      <c r="AH218" s="52"/>
      <c r="AI218" s="52"/>
      <c r="AJ218" s="57"/>
      <c r="AK218" s="58"/>
      <c r="AL218" s="58"/>
      <c r="AM218" s="34"/>
      <c r="AN218" s="34"/>
      <c r="AO218" s="34"/>
      <c r="AP218" s="34"/>
      <c r="AQ218" s="34"/>
    </row>
    <row r="219" spans="1:43" ht="15.75" customHeight="1" x14ac:dyDescent="0.2">
      <c r="A219" s="39"/>
      <c r="B219" s="33"/>
      <c r="C219" s="34"/>
      <c r="D219" s="35"/>
      <c r="E219" s="36"/>
      <c r="F219" s="37"/>
      <c r="G219" s="38"/>
      <c r="H219" s="35"/>
      <c r="I219" s="39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55"/>
      <c r="Z219" s="53"/>
      <c r="AA219" s="53"/>
      <c r="AB219" s="53"/>
      <c r="AC219" s="55"/>
      <c r="AD219" s="53"/>
      <c r="AE219" s="53"/>
      <c r="AF219" s="53"/>
      <c r="AG219" s="56"/>
      <c r="AH219" s="52"/>
      <c r="AI219" s="52"/>
      <c r="AJ219" s="57"/>
      <c r="AK219" s="58"/>
      <c r="AL219" s="58"/>
      <c r="AM219" s="34"/>
      <c r="AN219" s="34"/>
      <c r="AO219" s="34"/>
      <c r="AP219" s="34"/>
      <c r="AQ219" s="34"/>
    </row>
    <row r="220" spans="1:43" ht="15.75" customHeight="1" x14ac:dyDescent="0.2">
      <c r="A220" s="39"/>
      <c r="B220" s="33"/>
      <c r="C220" s="34"/>
      <c r="D220" s="35"/>
      <c r="E220" s="36"/>
      <c r="F220" s="37"/>
      <c r="G220" s="38"/>
      <c r="H220" s="35"/>
      <c r="I220" s="39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55"/>
      <c r="Z220" s="53"/>
      <c r="AA220" s="53"/>
      <c r="AB220" s="53"/>
      <c r="AC220" s="55"/>
      <c r="AD220" s="53"/>
      <c r="AE220" s="53"/>
      <c r="AF220" s="53"/>
      <c r="AG220" s="56"/>
      <c r="AH220" s="52"/>
      <c r="AI220" s="52"/>
      <c r="AJ220" s="57"/>
      <c r="AK220" s="58"/>
      <c r="AL220" s="58"/>
      <c r="AM220" s="34"/>
      <c r="AN220" s="34"/>
      <c r="AO220" s="34"/>
      <c r="AP220" s="34"/>
      <c r="AQ220" s="34"/>
    </row>
    <row r="221" spans="1:43" ht="15.75" customHeight="1" x14ac:dyDescent="0.2">
      <c r="A221" s="39"/>
      <c r="B221" s="33"/>
      <c r="C221" s="34"/>
      <c r="D221" s="35"/>
      <c r="E221" s="36"/>
      <c r="F221" s="37"/>
      <c r="G221" s="38"/>
      <c r="H221" s="35"/>
      <c r="I221" s="39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55"/>
      <c r="Z221" s="53"/>
      <c r="AA221" s="53"/>
      <c r="AB221" s="53"/>
      <c r="AC221" s="55"/>
      <c r="AD221" s="53"/>
      <c r="AE221" s="53"/>
      <c r="AF221" s="53"/>
      <c r="AG221" s="56"/>
      <c r="AH221" s="52"/>
      <c r="AI221" s="52"/>
      <c r="AJ221" s="57"/>
      <c r="AK221" s="58"/>
      <c r="AL221" s="58"/>
      <c r="AM221" s="34"/>
      <c r="AN221" s="34"/>
      <c r="AO221" s="34"/>
      <c r="AP221" s="34"/>
      <c r="AQ221" s="34"/>
    </row>
    <row r="222" spans="1:43" ht="15.75" customHeight="1" x14ac:dyDescent="0.2">
      <c r="A222" s="39"/>
      <c r="B222" s="33"/>
      <c r="C222" s="34"/>
      <c r="D222" s="35"/>
      <c r="E222" s="36"/>
      <c r="F222" s="37"/>
      <c r="G222" s="38"/>
      <c r="H222" s="35"/>
      <c r="I222" s="39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55"/>
      <c r="Z222" s="53"/>
      <c r="AA222" s="53"/>
      <c r="AB222" s="53"/>
      <c r="AC222" s="55"/>
      <c r="AD222" s="53"/>
      <c r="AE222" s="53"/>
      <c r="AF222" s="53"/>
      <c r="AG222" s="56"/>
      <c r="AH222" s="52"/>
      <c r="AI222" s="52"/>
      <c r="AJ222" s="57"/>
      <c r="AK222" s="58"/>
      <c r="AL222" s="58"/>
      <c r="AM222" s="34"/>
      <c r="AN222" s="34"/>
      <c r="AO222" s="34"/>
      <c r="AP222" s="34"/>
      <c r="AQ222" s="34"/>
    </row>
    <row r="223" spans="1:43" ht="15.75" customHeight="1" x14ac:dyDescent="0.2">
      <c r="A223" s="39"/>
      <c r="B223" s="33"/>
      <c r="C223" s="34"/>
      <c r="D223" s="35"/>
      <c r="E223" s="36"/>
      <c r="F223" s="37"/>
      <c r="G223" s="38"/>
      <c r="H223" s="35"/>
      <c r="I223" s="39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55"/>
      <c r="Z223" s="53"/>
      <c r="AA223" s="53"/>
      <c r="AB223" s="53"/>
      <c r="AC223" s="55"/>
      <c r="AD223" s="53"/>
      <c r="AE223" s="53"/>
      <c r="AF223" s="53"/>
      <c r="AG223" s="56"/>
      <c r="AH223" s="52"/>
      <c r="AI223" s="52"/>
      <c r="AJ223" s="57"/>
      <c r="AK223" s="58"/>
      <c r="AL223" s="58"/>
      <c r="AM223" s="34"/>
      <c r="AN223" s="34"/>
      <c r="AO223" s="34"/>
      <c r="AP223" s="34"/>
      <c r="AQ223" s="34"/>
    </row>
    <row r="224" spans="1:43" ht="15.75" customHeight="1" x14ac:dyDescent="0.2">
      <c r="A224" s="39"/>
      <c r="B224" s="33"/>
      <c r="C224" s="34"/>
      <c r="D224" s="35"/>
      <c r="E224" s="36"/>
      <c r="F224" s="37"/>
      <c r="G224" s="38"/>
      <c r="H224" s="35"/>
      <c r="I224" s="39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55"/>
      <c r="Z224" s="53"/>
      <c r="AA224" s="53"/>
      <c r="AB224" s="53"/>
      <c r="AC224" s="55"/>
      <c r="AD224" s="53"/>
      <c r="AE224" s="53"/>
      <c r="AF224" s="53"/>
      <c r="AG224" s="56"/>
      <c r="AH224" s="52"/>
      <c r="AI224" s="52"/>
      <c r="AJ224" s="57"/>
      <c r="AK224" s="58"/>
      <c r="AL224" s="58"/>
      <c r="AM224" s="34"/>
      <c r="AN224" s="34"/>
      <c r="AO224" s="34"/>
      <c r="AP224" s="34"/>
      <c r="AQ224" s="34"/>
    </row>
    <row r="225" spans="1:43" ht="15.75" customHeight="1" x14ac:dyDescent="0.2">
      <c r="A225" s="39"/>
      <c r="B225" s="33"/>
      <c r="C225" s="34"/>
      <c r="D225" s="35"/>
      <c r="E225" s="36"/>
      <c r="F225" s="37"/>
      <c r="G225" s="38"/>
      <c r="H225" s="35"/>
      <c r="I225" s="39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55"/>
      <c r="Z225" s="53"/>
      <c r="AA225" s="53"/>
      <c r="AB225" s="53"/>
      <c r="AC225" s="55"/>
      <c r="AD225" s="53"/>
      <c r="AE225" s="53"/>
      <c r="AF225" s="53"/>
      <c r="AG225" s="56"/>
      <c r="AH225" s="52"/>
      <c r="AI225" s="52"/>
      <c r="AJ225" s="57"/>
      <c r="AK225" s="58"/>
      <c r="AL225" s="58"/>
      <c r="AM225" s="34"/>
      <c r="AN225" s="34"/>
      <c r="AO225" s="34"/>
      <c r="AP225" s="34"/>
      <c r="AQ225" s="34"/>
    </row>
    <row r="226" spans="1:43" ht="15.75" customHeight="1" x14ac:dyDescent="0.2">
      <c r="A226" s="39"/>
      <c r="B226" s="33"/>
      <c r="C226" s="34"/>
      <c r="D226" s="35"/>
      <c r="E226" s="36"/>
      <c r="F226" s="37"/>
      <c r="G226" s="38"/>
      <c r="H226" s="35"/>
      <c r="I226" s="39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55"/>
      <c r="Z226" s="53"/>
      <c r="AA226" s="53"/>
      <c r="AB226" s="53"/>
      <c r="AC226" s="55"/>
      <c r="AD226" s="53"/>
      <c r="AE226" s="53"/>
      <c r="AF226" s="53"/>
      <c r="AG226" s="56"/>
      <c r="AH226" s="52"/>
      <c r="AI226" s="52"/>
      <c r="AJ226" s="57"/>
      <c r="AK226" s="58"/>
      <c r="AL226" s="58"/>
      <c r="AM226" s="34"/>
      <c r="AN226" s="34"/>
      <c r="AO226" s="34"/>
      <c r="AP226" s="34"/>
      <c r="AQ226" s="34"/>
    </row>
    <row r="227" spans="1:43" ht="15.75" customHeight="1" x14ac:dyDescent="0.2">
      <c r="A227" s="39"/>
      <c r="B227" s="33"/>
      <c r="C227" s="34"/>
      <c r="D227" s="35"/>
      <c r="E227" s="36"/>
      <c r="F227" s="37"/>
      <c r="G227" s="38"/>
      <c r="H227" s="35"/>
      <c r="I227" s="39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55"/>
      <c r="Z227" s="53"/>
      <c r="AA227" s="53"/>
      <c r="AB227" s="53"/>
      <c r="AC227" s="55"/>
      <c r="AD227" s="53"/>
      <c r="AE227" s="53"/>
      <c r="AF227" s="53"/>
      <c r="AG227" s="56"/>
      <c r="AH227" s="52"/>
      <c r="AI227" s="52"/>
      <c r="AJ227" s="57"/>
      <c r="AK227" s="58"/>
      <c r="AL227" s="58"/>
      <c r="AM227" s="34"/>
      <c r="AN227" s="34"/>
      <c r="AO227" s="34"/>
      <c r="AP227" s="34"/>
      <c r="AQ227" s="34"/>
    </row>
    <row r="228" spans="1:43" ht="15.75" customHeight="1" x14ac:dyDescent="0.2">
      <c r="A228" s="39"/>
      <c r="B228" s="33"/>
      <c r="C228" s="34"/>
      <c r="D228" s="35"/>
      <c r="E228" s="36"/>
      <c r="F228" s="37"/>
      <c r="G228" s="38"/>
      <c r="H228" s="35"/>
      <c r="I228" s="39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55"/>
      <c r="Z228" s="53"/>
      <c r="AA228" s="53"/>
      <c r="AB228" s="53"/>
      <c r="AC228" s="55"/>
      <c r="AD228" s="53"/>
      <c r="AE228" s="53"/>
      <c r="AF228" s="53"/>
      <c r="AG228" s="56"/>
      <c r="AH228" s="52"/>
      <c r="AI228" s="52"/>
      <c r="AJ228" s="57"/>
      <c r="AK228" s="58"/>
      <c r="AL228" s="58"/>
      <c r="AM228" s="34"/>
      <c r="AN228" s="34"/>
      <c r="AO228" s="34"/>
      <c r="AP228" s="34"/>
      <c r="AQ228" s="34"/>
    </row>
    <row r="229" spans="1:43" ht="15.75" customHeight="1" x14ac:dyDescent="0.2">
      <c r="A229" s="39"/>
      <c r="B229" s="33"/>
      <c r="C229" s="34"/>
      <c r="D229" s="35"/>
      <c r="E229" s="36"/>
      <c r="F229" s="37"/>
      <c r="G229" s="38"/>
      <c r="H229" s="35"/>
      <c r="I229" s="39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55"/>
      <c r="Z229" s="53"/>
      <c r="AA229" s="53"/>
      <c r="AB229" s="53"/>
      <c r="AC229" s="55"/>
      <c r="AD229" s="53"/>
      <c r="AE229" s="53"/>
      <c r="AF229" s="53"/>
      <c r="AG229" s="56"/>
      <c r="AH229" s="52"/>
      <c r="AI229" s="52"/>
      <c r="AJ229" s="57"/>
      <c r="AK229" s="58"/>
      <c r="AL229" s="58"/>
      <c r="AM229" s="34"/>
      <c r="AN229" s="34"/>
      <c r="AO229" s="34"/>
      <c r="AP229" s="34"/>
      <c r="AQ229" s="34"/>
    </row>
    <row r="230" spans="1:43" ht="15.75" customHeight="1" x14ac:dyDescent="0.2">
      <c r="A230" s="39"/>
      <c r="B230" s="33"/>
      <c r="C230" s="34"/>
      <c r="D230" s="35"/>
      <c r="E230" s="36"/>
      <c r="F230" s="37"/>
      <c r="G230" s="38"/>
      <c r="H230" s="35"/>
      <c r="I230" s="39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55"/>
      <c r="Z230" s="53"/>
      <c r="AA230" s="53"/>
      <c r="AB230" s="53"/>
      <c r="AC230" s="55"/>
      <c r="AD230" s="53"/>
      <c r="AE230" s="53"/>
      <c r="AF230" s="53"/>
      <c r="AG230" s="56"/>
      <c r="AH230" s="52"/>
      <c r="AI230" s="52"/>
      <c r="AJ230" s="57"/>
      <c r="AK230" s="58"/>
      <c r="AL230" s="58"/>
      <c r="AM230" s="34"/>
      <c r="AN230" s="34"/>
      <c r="AO230" s="34"/>
      <c r="AP230" s="34"/>
      <c r="AQ230" s="34"/>
    </row>
    <row r="231" spans="1:43" ht="15.75" customHeight="1" x14ac:dyDescent="0.2">
      <c r="A231" s="39"/>
      <c r="B231" s="33"/>
      <c r="C231" s="34"/>
      <c r="D231" s="35"/>
      <c r="E231" s="36"/>
      <c r="F231" s="37"/>
      <c r="G231" s="38"/>
      <c r="H231" s="35"/>
      <c r="I231" s="39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55"/>
      <c r="Z231" s="53"/>
      <c r="AA231" s="53"/>
      <c r="AB231" s="53"/>
      <c r="AC231" s="55"/>
      <c r="AD231" s="53"/>
      <c r="AE231" s="53"/>
      <c r="AF231" s="53"/>
      <c r="AG231" s="56"/>
      <c r="AH231" s="52"/>
      <c r="AI231" s="52"/>
      <c r="AJ231" s="57"/>
      <c r="AK231" s="58"/>
      <c r="AL231" s="58"/>
      <c r="AM231" s="34"/>
      <c r="AN231" s="34"/>
      <c r="AO231" s="34"/>
      <c r="AP231" s="34"/>
      <c r="AQ231" s="34"/>
    </row>
    <row r="232" spans="1:43" ht="15.75" customHeight="1" x14ac:dyDescent="0.2">
      <c r="A232" s="39"/>
      <c r="B232" s="33"/>
      <c r="C232" s="34"/>
      <c r="D232" s="35"/>
      <c r="E232" s="36"/>
      <c r="F232" s="37"/>
      <c r="G232" s="38"/>
      <c r="H232" s="35"/>
      <c r="I232" s="39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55"/>
      <c r="Z232" s="53"/>
      <c r="AA232" s="53"/>
      <c r="AB232" s="53"/>
      <c r="AC232" s="55"/>
      <c r="AD232" s="53"/>
      <c r="AE232" s="53"/>
      <c r="AF232" s="53"/>
      <c r="AG232" s="56"/>
      <c r="AH232" s="52"/>
      <c r="AI232" s="52"/>
      <c r="AJ232" s="57"/>
      <c r="AK232" s="58"/>
      <c r="AL232" s="58"/>
      <c r="AM232" s="34"/>
      <c r="AN232" s="34"/>
      <c r="AO232" s="34"/>
      <c r="AP232" s="34"/>
      <c r="AQ232" s="34"/>
    </row>
    <row r="233" spans="1:43" ht="15.75" customHeight="1" x14ac:dyDescent="0.2">
      <c r="A233" s="39"/>
      <c r="B233" s="33"/>
      <c r="C233" s="34"/>
      <c r="D233" s="35"/>
      <c r="E233" s="36"/>
      <c r="F233" s="37"/>
      <c r="G233" s="38"/>
      <c r="H233" s="35"/>
      <c r="I233" s="39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55"/>
      <c r="Z233" s="53"/>
      <c r="AA233" s="53"/>
      <c r="AB233" s="53"/>
      <c r="AC233" s="55"/>
      <c r="AD233" s="53"/>
      <c r="AE233" s="53"/>
      <c r="AF233" s="53"/>
      <c r="AG233" s="56"/>
      <c r="AH233" s="52"/>
      <c r="AI233" s="52"/>
      <c r="AJ233" s="57"/>
      <c r="AK233" s="58"/>
      <c r="AL233" s="58"/>
      <c r="AM233" s="34"/>
      <c r="AN233" s="34"/>
      <c r="AO233" s="34"/>
      <c r="AP233" s="34"/>
      <c r="AQ233" s="34"/>
    </row>
    <row r="234" spans="1:43" ht="15.75" customHeight="1" x14ac:dyDescent="0.2">
      <c r="A234" s="39"/>
      <c r="B234" s="33"/>
      <c r="C234" s="34"/>
      <c r="D234" s="35"/>
      <c r="E234" s="36"/>
      <c r="F234" s="37"/>
      <c r="G234" s="38"/>
      <c r="H234" s="35"/>
      <c r="I234" s="39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55"/>
      <c r="Z234" s="53"/>
      <c r="AA234" s="53"/>
      <c r="AB234" s="53"/>
      <c r="AC234" s="55"/>
      <c r="AD234" s="53"/>
      <c r="AE234" s="53"/>
      <c r="AF234" s="53"/>
      <c r="AG234" s="56"/>
      <c r="AH234" s="52"/>
      <c r="AI234" s="52"/>
      <c r="AJ234" s="57"/>
      <c r="AK234" s="58"/>
      <c r="AL234" s="58"/>
      <c r="AM234" s="34"/>
      <c r="AN234" s="34"/>
      <c r="AO234" s="34"/>
      <c r="AP234" s="34"/>
      <c r="AQ234" s="34"/>
    </row>
    <row r="235" spans="1:43" ht="15.75" customHeight="1" x14ac:dyDescent="0.2">
      <c r="A235" s="39"/>
      <c r="B235" s="33"/>
      <c r="C235" s="34"/>
      <c r="D235" s="35"/>
      <c r="E235" s="36"/>
      <c r="F235" s="37"/>
      <c r="G235" s="38"/>
      <c r="H235" s="35"/>
      <c r="I235" s="39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55"/>
      <c r="Z235" s="53"/>
      <c r="AA235" s="53"/>
      <c r="AB235" s="53"/>
      <c r="AC235" s="55"/>
      <c r="AD235" s="53"/>
      <c r="AE235" s="53"/>
      <c r="AF235" s="53"/>
      <c r="AG235" s="56"/>
      <c r="AH235" s="52"/>
      <c r="AI235" s="52"/>
      <c r="AJ235" s="57"/>
      <c r="AK235" s="58"/>
      <c r="AL235" s="58"/>
      <c r="AM235" s="34"/>
      <c r="AN235" s="34"/>
      <c r="AO235" s="34"/>
      <c r="AP235" s="34"/>
      <c r="AQ235" s="34"/>
    </row>
    <row r="236" spans="1:43" ht="15.75" customHeight="1" x14ac:dyDescent="0.2">
      <c r="A236" s="39"/>
      <c r="B236" s="33"/>
      <c r="C236" s="34"/>
      <c r="D236" s="35"/>
      <c r="E236" s="36"/>
      <c r="F236" s="37"/>
      <c r="G236" s="38"/>
      <c r="H236" s="35"/>
      <c r="I236" s="39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55"/>
      <c r="Z236" s="53"/>
      <c r="AA236" s="53"/>
      <c r="AB236" s="53"/>
      <c r="AC236" s="55"/>
      <c r="AD236" s="53"/>
      <c r="AE236" s="53"/>
      <c r="AF236" s="53"/>
      <c r="AG236" s="56"/>
      <c r="AH236" s="52"/>
      <c r="AI236" s="52"/>
      <c r="AJ236" s="57"/>
      <c r="AK236" s="58"/>
      <c r="AL236" s="58"/>
      <c r="AM236" s="34"/>
      <c r="AN236" s="34"/>
      <c r="AO236" s="34"/>
      <c r="AP236" s="34"/>
      <c r="AQ236" s="34"/>
    </row>
    <row r="237" spans="1:43" ht="15.75" customHeight="1" x14ac:dyDescent="0.2">
      <c r="A237" s="39"/>
      <c r="B237" s="33"/>
      <c r="C237" s="34"/>
      <c r="D237" s="35"/>
      <c r="E237" s="36"/>
      <c r="F237" s="37"/>
      <c r="G237" s="38"/>
      <c r="H237" s="35"/>
      <c r="I237" s="39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55"/>
      <c r="Z237" s="53"/>
      <c r="AA237" s="53"/>
      <c r="AB237" s="53"/>
      <c r="AC237" s="55"/>
      <c r="AD237" s="53"/>
      <c r="AE237" s="53"/>
      <c r="AF237" s="53"/>
      <c r="AG237" s="56"/>
      <c r="AH237" s="52"/>
      <c r="AI237" s="52"/>
      <c r="AJ237" s="57"/>
      <c r="AK237" s="58"/>
      <c r="AL237" s="58"/>
      <c r="AM237" s="34"/>
      <c r="AN237" s="34"/>
      <c r="AO237" s="34"/>
      <c r="AP237" s="34"/>
      <c r="AQ237" s="34"/>
    </row>
    <row r="238" spans="1:43" ht="15.75" customHeight="1" x14ac:dyDescent="0.2">
      <c r="A238" s="39"/>
      <c r="B238" s="33"/>
      <c r="C238" s="34"/>
      <c r="D238" s="35"/>
      <c r="E238" s="36"/>
      <c r="F238" s="37"/>
      <c r="G238" s="38"/>
      <c r="H238" s="35"/>
      <c r="I238" s="39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55"/>
      <c r="Z238" s="53"/>
      <c r="AA238" s="53"/>
      <c r="AB238" s="53"/>
      <c r="AC238" s="55"/>
      <c r="AD238" s="53"/>
      <c r="AE238" s="53"/>
      <c r="AF238" s="53"/>
      <c r="AG238" s="56"/>
      <c r="AH238" s="52"/>
      <c r="AI238" s="52"/>
      <c r="AJ238" s="57"/>
      <c r="AK238" s="58"/>
      <c r="AL238" s="58"/>
      <c r="AM238" s="34"/>
      <c r="AN238" s="34"/>
      <c r="AO238" s="34"/>
      <c r="AP238" s="34"/>
      <c r="AQ238" s="34"/>
    </row>
    <row r="239" spans="1:43" ht="15.75" customHeight="1" x14ac:dyDescent="0.2">
      <c r="A239" s="39"/>
      <c r="B239" s="33"/>
      <c r="C239" s="34"/>
      <c r="D239" s="35"/>
      <c r="E239" s="36"/>
      <c r="F239" s="37"/>
      <c r="G239" s="38"/>
      <c r="H239" s="35"/>
      <c r="I239" s="39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55"/>
      <c r="Z239" s="53"/>
      <c r="AA239" s="53"/>
      <c r="AB239" s="53"/>
      <c r="AC239" s="55"/>
      <c r="AD239" s="53"/>
      <c r="AE239" s="53"/>
      <c r="AF239" s="53"/>
      <c r="AG239" s="56"/>
      <c r="AH239" s="52"/>
      <c r="AI239" s="52"/>
      <c r="AJ239" s="57"/>
      <c r="AK239" s="58"/>
      <c r="AL239" s="58"/>
      <c r="AM239" s="34"/>
      <c r="AN239" s="34"/>
      <c r="AO239" s="34"/>
      <c r="AP239" s="34"/>
      <c r="AQ239" s="34"/>
    </row>
    <row r="240" spans="1:43" ht="15.75" customHeight="1" x14ac:dyDescent="0.2">
      <c r="A240" s="39"/>
      <c r="B240" s="33"/>
      <c r="C240" s="34"/>
      <c r="D240" s="35"/>
      <c r="E240" s="36"/>
      <c r="F240" s="37"/>
      <c r="G240" s="38"/>
      <c r="H240" s="35"/>
      <c r="I240" s="39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55"/>
      <c r="Z240" s="53"/>
      <c r="AA240" s="53"/>
      <c r="AB240" s="53"/>
      <c r="AC240" s="55"/>
      <c r="AD240" s="53"/>
      <c r="AE240" s="53"/>
      <c r="AF240" s="53"/>
      <c r="AG240" s="56"/>
      <c r="AH240" s="52"/>
      <c r="AI240" s="52"/>
      <c r="AJ240" s="57"/>
      <c r="AK240" s="58"/>
      <c r="AL240" s="58"/>
      <c r="AM240" s="34"/>
      <c r="AN240" s="34"/>
      <c r="AO240" s="34"/>
      <c r="AP240" s="34"/>
      <c r="AQ240" s="34"/>
    </row>
    <row r="241" spans="1:43" ht="15.75" customHeight="1" x14ac:dyDescent="0.2">
      <c r="A241" s="39"/>
      <c r="B241" s="33"/>
      <c r="C241" s="34"/>
      <c r="D241" s="35"/>
      <c r="E241" s="36"/>
      <c r="F241" s="37"/>
      <c r="G241" s="38"/>
      <c r="H241" s="35"/>
      <c r="I241" s="39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55"/>
      <c r="Z241" s="53"/>
      <c r="AA241" s="53"/>
      <c r="AB241" s="53"/>
      <c r="AC241" s="55"/>
      <c r="AD241" s="53"/>
      <c r="AE241" s="53"/>
      <c r="AF241" s="53"/>
      <c r="AG241" s="56"/>
      <c r="AH241" s="52"/>
      <c r="AI241" s="52"/>
      <c r="AJ241" s="57"/>
      <c r="AK241" s="58"/>
      <c r="AL241" s="58"/>
      <c r="AM241" s="34"/>
      <c r="AN241" s="34"/>
      <c r="AO241" s="34"/>
      <c r="AP241" s="34"/>
      <c r="AQ241" s="34"/>
    </row>
    <row r="242" spans="1:43" ht="15.75" customHeight="1" x14ac:dyDescent="0.2">
      <c r="A242" s="39"/>
      <c r="B242" s="33"/>
      <c r="C242" s="34"/>
      <c r="D242" s="35"/>
      <c r="E242" s="36"/>
      <c r="F242" s="37"/>
      <c r="G242" s="38"/>
      <c r="H242" s="35"/>
      <c r="I242" s="39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55"/>
      <c r="Z242" s="53"/>
      <c r="AA242" s="53"/>
      <c r="AB242" s="53"/>
      <c r="AC242" s="55"/>
      <c r="AD242" s="53"/>
      <c r="AE242" s="53"/>
      <c r="AF242" s="53"/>
      <c r="AG242" s="56"/>
      <c r="AH242" s="52"/>
      <c r="AI242" s="52"/>
      <c r="AJ242" s="57"/>
      <c r="AK242" s="58"/>
      <c r="AL242" s="58"/>
      <c r="AM242" s="34"/>
      <c r="AN242" s="34"/>
      <c r="AO242" s="34"/>
      <c r="AP242" s="34"/>
      <c r="AQ242" s="34"/>
    </row>
    <row r="243" spans="1:43" ht="15.75" customHeight="1" x14ac:dyDescent="0.2">
      <c r="A243" s="39"/>
      <c r="B243" s="33"/>
      <c r="C243" s="34"/>
      <c r="D243" s="35"/>
      <c r="E243" s="36"/>
      <c r="F243" s="37"/>
      <c r="G243" s="38"/>
      <c r="H243" s="35"/>
      <c r="I243" s="39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55"/>
      <c r="Z243" s="53"/>
      <c r="AA243" s="53"/>
      <c r="AB243" s="53"/>
      <c r="AC243" s="55"/>
      <c r="AD243" s="53"/>
      <c r="AE243" s="53"/>
      <c r="AF243" s="53"/>
      <c r="AG243" s="56"/>
      <c r="AH243" s="52"/>
      <c r="AI243" s="52"/>
      <c r="AJ243" s="57"/>
      <c r="AK243" s="58"/>
      <c r="AL243" s="58"/>
      <c r="AM243" s="34"/>
      <c r="AN243" s="34"/>
      <c r="AO243" s="34"/>
      <c r="AP243" s="34"/>
      <c r="AQ243" s="34"/>
    </row>
    <row r="244" spans="1:43" ht="15.75" customHeight="1" x14ac:dyDescent="0.2">
      <c r="A244" s="39"/>
      <c r="B244" s="33"/>
      <c r="C244" s="34"/>
      <c r="D244" s="35"/>
      <c r="E244" s="36"/>
      <c r="F244" s="37"/>
      <c r="G244" s="38"/>
      <c r="H244" s="35"/>
      <c r="I244" s="39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55"/>
      <c r="Z244" s="53"/>
      <c r="AA244" s="53"/>
      <c r="AB244" s="53"/>
      <c r="AC244" s="55"/>
      <c r="AD244" s="53"/>
      <c r="AE244" s="53"/>
      <c r="AF244" s="53"/>
      <c r="AG244" s="56"/>
      <c r="AH244" s="52"/>
      <c r="AI244" s="52"/>
      <c r="AJ244" s="57"/>
      <c r="AK244" s="58"/>
      <c r="AL244" s="58"/>
      <c r="AM244" s="34"/>
      <c r="AN244" s="34"/>
      <c r="AO244" s="34"/>
      <c r="AP244" s="34"/>
      <c r="AQ244" s="34"/>
    </row>
    <row r="245" spans="1:43" ht="15.75" customHeight="1" x14ac:dyDescent="0.2">
      <c r="A245" s="39"/>
      <c r="B245" s="33"/>
      <c r="C245" s="34"/>
      <c r="D245" s="35"/>
      <c r="E245" s="36"/>
      <c r="F245" s="37"/>
      <c r="G245" s="38"/>
      <c r="H245" s="35"/>
      <c r="I245" s="39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55"/>
      <c r="Z245" s="53"/>
      <c r="AA245" s="53"/>
      <c r="AB245" s="53"/>
      <c r="AC245" s="55"/>
      <c r="AD245" s="53"/>
      <c r="AE245" s="53"/>
      <c r="AF245" s="53"/>
      <c r="AG245" s="56"/>
      <c r="AH245" s="52"/>
      <c r="AI245" s="52"/>
      <c r="AJ245" s="57"/>
      <c r="AK245" s="58"/>
      <c r="AL245" s="58"/>
      <c r="AM245" s="34"/>
      <c r="AN245" s="34"/>
      <c r="AO245" s="34"/>
      <c r="AP245" s="34"/>
      <c r="AQ245" s="34"/>
    </row>
    <row r="246" spans="1:43" ht="15.75" customHeight="1" x14ac:dyDescent="0.2">
      <c r="A246" s="39"/>
      <c r="B246" s="33"/>
      <c r="C246" s="34"/>
      <c r="D246" s="35"/>
      <c r="E246" s="36"/>
      <c r="F246" s="37"/>
      <c r="G246" s="38"/>
      <c r="H246" s="35"/>
      <c r="I246" s="39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55"/>
      <c r="Z246" s="53"/>
      <c r="AA246" s="53"/>
      <c r="AB246" s="53"/>
      <c r="AC246" s="55"/>
      <c r="AD246" s="53"/>
      <c r="AE246" s="53"/>
      <c r="AF246" s="53"/>
      <c r="AG246" s="56"/>
      <c r="AH246" s="52"/>
      <c r="AI246" s="52"/>
      <c r="AJ246" s="57"/>
      <c r="AK246" s="58"/>
      <c r="AL246" s="58"/>
      <c r="AM246" s="34"/>
      <c r="AN246" s="34"/>
      <c r="AO246" s="34"/>
      <c r="AP246" s="34"/>
      <c r="AQ246" s="34"/>
    </row>
    <row r="247" spans="1:43" ht="15.75" customHeight="1" x14ac:dyDescent="0.2">
      <c r="A247" s="39"/>
      <c r="B247" s="33"/>
      <c r="C247" s="34"/>
      <c r="D247" s="35"/>
      <c r="E247" s="36"/>
      <c r="F247" s="37"/>
      <c r="G247" s="38"/>
      <c r="H247" s="35"/>
      <c r="I247" s="39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55"/>
      <c r="Z247" s="53"/>
      <c r="AA247" s="53"/>
      <c r="AB247" s="53"/>
      <c r="AC247" s="55"/>
      <c r="AD247" s="53"/>
      <c r="AE247" s="53"/>
      <c r="AF247" s="53"/>
      <c r="AG247" s="56"/>
      <c r="AH247" s="52"/>
      <c r="AI247" s="52"/>
      <c r="AJ247" s="57"/>
      <c r="AK247" s="58"/>
      <c r="AL247" s="58"/>
      <c r="AM247" s="34"/>
      <c r="AN247" s="34"/>
      <c r="AO247" s="34"/>
      <c r="AP247" s="34"/>
      <c r="AQ247" s="34"/>
    </row>
    <row r="248" spans="1:43" ht="15.75" customHeight="1" x14ac:dyDescent="0.2">
      <c r="A248" s="39"/>
      <c r="B248" s="33"/>
      <c r="C248" s="34"/>
      <c r="D248" s="35"/>
      <c r="E248" s="36"/>
      <c r="F248" s="37"/>
      <c r="G248" s="38"/>
      <c r="H248" s="35"/>
      <c r="I248" s="39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55"/>
      <c r="Z248" s="53"/>
      <c r="AA248" s="53"/>
      <c r="AB248" s="53"/>
      <c r="AC248" s="55"/>
      <c r="AD248" s="53"/>
      <c r="AE248" s="53"/>
      <c r="AF248" s="53"/>
      <c r="AG248" s="56"/>
      <c r="AH248" s="52"/>
      <c r="AI248" s="52"/>
      <c r="AJ248" s="57"/>
      <c r="AK248" s="58"/>
      <c r="AL248" s="58"/>
      <c r="AM248" s="34"/>
      <c r="AN248" s="34"/>
      <c r="AO248" s="34"/>
      <c r="AP248" s="34"/>
      <c r="AQ248" s="34"/>
    </row>
    <row r="249" spans="1:43" ht="15.75" customHeight="1" x14ac:dyDescent="0.2">
      <c r="A249" s="39"/>
      <c r="B249" s="33"/>
      <c r="C249" s="34"/>
      <c r="D249" s="35"/>
      <c r="E249" s="36"/>
      <c r="F249" s="37"/>
      <c r="G249" s="38"/>
      <c r="H249" s="35"/>
      <c r="I249" s="39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55"/>
      <c r="Z249" s="53"/>
      <c r="AA249" s="53"/>
      <c r="AB249" s="53"/>
      <c r="AC249" s="55"/>
      <c r="AD249" s="53"/>
      <c r="AE249" s="53"/>
      <c r="AF249" s="53"/>
      <c r="AG249" s="56"/>
      <c r="AH249" s="52"/>
      <c r="AI249" s="52"/>
      <c r="AJ249" s="57"/>
      <c r="AK249" s="58"/>
      <c r="AL249" s="58"/>
      <c r="AM249" s="34"/>
      <c r="AN249" s="34"/>
      <c r="AO249" s="34"/>
      <c r="AP249" s="34"/>
      <c r="AQ249" s="34"/>
    </row>
    <row r="250" spans="1:43" ht="15.75" customHeight="1" x14ac:dyDescent="0.2">
      <c r="A250" s="39"/>
      <c r="B250" s="33"/>
      <c r="C250" s="34"/>
      <c r="D250" s="35"/>
      <c r="E250" s="36"/>
      <c r="F250" s="37"/>
      <c r="G250" s="38"/>
      <c r="H250" s="35"/>
      <c r="I250" s="39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55"/>
      <c r="Z250" s="53"/>
      <c r="AA250" s="53"/>
      <c r="AB250" s="53"/>
      <c r="AC250" s="55"/>
      <c r="AD250" s="53"/>
      <c r="AE250" s="53"/>
      <c r="AF250" s="53"/>
      <c r="AG250" s="56"/>
      <c r="AH250" s="52"/>
      <c r="AI250" s="52"/>
      <c r="AJ250" s="57"/>
      <c r="AK250" s="58"/>
      <c r="AL250" s="58"/>
      <c r="AM250" s="34"/>
      <c r="AN250" s="34"/>
      <c r="AO250" s="34"/>
      <c r="AP250" s="34"/>
      <c r="AQ250" s="34"/>
    </row>
    <row r="251" spans="1:43" ht="15.75" customHeight="1" x14ac:dyDescent="0.2">
      <c r="A251" s="39"/>
      <c r="B251" s="33"/>
      <c r="C251" s="34"/>
      <c r="D251" s="35"/>
      <c r="E251" s="36"/>
      <c r="F251" s="37"/>
      <c r="G251" s="38"/>
      <c r="H251" s="35"/>
      <c r="I251" s="39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55"/>
      <c r="Z251" s="53"/>
      <c r="AA251" s="53"/>
      <c r="AB251" s="53"/>
      <c r="AC251" s="55"/>
      <c r="AD251" s="53"/>
      <c r="AE251" s="53"/>
      <c r="AF251" s="53"/>
      <c r="AG251" s="56"/>
      <c r="AH251" s="52"/>
      <c r="AI251" s="52"/>
      <c r="AJ251" s="57"/>
      <c r="AK251" s="58"/>
      <c r="AL251" s="58"/>
      <c r="AM251" s="34"/>
      <c r="AN251" s="34"/>
      <c r="AO251" s="34"/>
      <c r="AP251" s="34"/>
      <c r="AQ251" s="34"/>
    </row>
    <row r="252" spans="1:43" ht="15.75" customHeight="1" x14ac:dyDescent="0.2">
      <c r="A252" s="39"/>
      <c r="B252" s="33"/>
      <c r="C252" s="34"/>
      <c r="D252" s="35"/>
      <c r="E252" s="36"/>
      <c r="F252" s="37"/>
      <c r="G252" s="38"/>
      <c r="H252" s="35"/>
      <c r="I252" s="39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55"/>
      <c r="Z252" s="53"/>
      <c r="AA252" s="53"/>
      <c r="AB252" s="53"/>
      <c r="AC252" s="55"/>
      <c r="AD252" s="53"/>
      <c r="AE252" s="53"/>
      <c r="AF252" s="53"/>
      <c r="AG252" s="56"/>
      <c r="AH252" s="52"/>
      <c r="AI252" s="52"/>
      <c r="AJ252" s="57"/>
      <c r="AK252" s="58"/>
      <c r="AL252" s="58"/>
      <c r="AM252" s="34"/>
      <c r="AN252" s="34"/>
      <c r="AO252" s="34"/>
      <c r="AP252" s="34"/>
      <c r="AQ252" s="34"/>
    </row>
    <row r="253" spans="1:43" ht="15.75" customHeight="1" x14ac:dyDescent="0.2">
      <c r="A253" s="39"/>
      <c r="B253" s="33"/>
      <c r="C253" s="34"/>
      <c r="D253" s="35"/>
      <c r="E253" s="36"/>
      <c r="F253" s="37"/>
      <c r="G253" s="38"/>
      <c r="H253" s="35"/>
      <c r="I253" s="39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55"/>
      <c r="Z253" s="53"/>
      <c r="AA253" s="53"/>
      <c r="AB253" s="53"/>
      <c r="AC253" s="55"/>
      <c r="AD253" s="53"/>
      <c r="AE253" s="53"/>
      <c r="AF253" s="53"/>
      <c r="AG253" s="56"/>
      <c r="AH253" s="52"/>
      <c r="AI253" s="52"/>
      <c r="AJ253" s="57"/>
      <c r="AK253" s="58"/>
      <c r="AL253" s="58"/>
      <c r="AM253" s="34"/>
      <c r="AN253" s="34"/>
      <c r="AO253" s="34"/>
      <c r="AP253" s="34"/>
      <c r="AQ253" s="34"/>
    </row>
    <row r="254" spans="1:43" ht="15.75" customHeight="1" x14ac:dyDescent="0.2">
      <c r="A254" s="39"/>
      <c r="B254" s="33"/>
      <c r="C254" s="34"/>
      <c r="D254" s="35"/>
      <c r="E254" s="36"/>
      <c r="F254" s="37"/>
      <c r="G254" s="38"/>
      <c r="H254" s="35"/>
      <c r="I254" s="39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55"/>
      <c r="Z254" s="53"/>
      <c r="AA254" s="53"/>
      <c r="AB254" s="53"/>
      <c r="AC254" s="55"/>
      <c r="AD254" s="53"/>
      <c r="AE254" s="53"/>
      <c r="AF254" s="53"/>
      <c r="AG254" s="56"/>
      <c r="AH254" s="52"/>
      <c r="AI254" s="52"/>
      <c r="AJ254" s="57"/>
      <c r="AK254" s="58"/>
      <c r="AL254" s="58"/>
      <c r="AM254" s="34"/>
      <c r="AN254" s="34"/>
      <c r="AO254" s="34"/>
      <c r="AP254" s="34"/>
      <c r="AQ254" s="34"/>
    </row>
    <row r="255" spans="1:43" ht="15.75" customHeight="1" x14ac:dyDescent="0.2">
      <c r="A255" s="39"/>
      <c r="B255" s="33"/>
      <c r="C255" s="34"/>
      <c r="D255" s="35"/>
      <c r="E255" s="36"/>
      <c r="F255" s="37"/>
      <c r="G255" s="38"/>
      <c r="H255" s="35"/>
      <c r="I255" s="39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55"/>
      <c r="Z255" s="53"/>
      <c r="AA255" s="53"/>
      <c r="AB255" s="53"/>
      <c r="AC255" s="55"/>
      <c r="AD255" s="53"/>
      <c r="AE255" s="53"/>
      <c r="AF255" s="53"/>
      <c r="AG255" s="56"/>
      <c r="AH255" s="52"/>
      <c r="AI255" s="52"/>
      <c r="AJ255" s="57"/>
      <c r="AK255" s="58"/>
      <c r="AL255" s="58"/>
      <c r="AM255" s="34"/>
      <c r="AN255" s="34"/>
      <c r="AO255" s="34"/>
      <c r="AP255" s="34"/>
      <c r="AQ255" s="34"/>
    </row>
    <row r="256" spans="1:43" ht="15.75" customHeight="1" x14ac:dyDescent="0.2">
      <c r="A256" s="39"/>
      <c r="B256" s="33"/>
      <c r="C256" s="34"/>
      <c r="D256" s="35"/>
      <c r="E256" s="36"/>
      <c r="F256" s="37"/>
      <c r="G256" s="38"/>
      <c r="H256" s="35"/>
      <c r="I256" s="39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55"/>
      <c r="Z256" s="53"/>
      <c r="AA256" s="53"/>
      <c r="AB256" s="53"/>
      <c r="AC256" s="55"/>
      <c r="AD256" s="53"/>
      <c r="AE256" s="53"/>
      <c r="AF256" s="53"/>
      <c r="AG256" s="56"/>
      <c r="AH256" s="52"/>
      <c r="AI256" s="52"/>
      <c r="AJ256" s="57"/>
      <c r="AK256" s="58"/>
      <c r="AL256" s="58"/>
      <c r="AM256" s="34"/>
      <c r="AN256" s="34"/>
      <c r="AO256" s="34"/>
      <c r="AP256" s="34"/>
      <c r="AQ256" s="34"/>
    </row>
    <row r="257" spans="1:43" ht="15.75" customHeight="1" x14ac:dyDescent="0.2">
      <c r="A257" s="39"/>
      <c r="B257" s="33"/>
      <c r="C257" s="34"/>
      <c r="D257" s="35"/>
      <c r="E257" s="36"/>
      <c r="F257" s="37"/>
      <c r="G257" s="38"/>
      <c r="H257" s="35"/>
      <c r="I257" s="39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55"/>
      <c r="Z257" s="53"/>
      <c r="AA257" s="53"/>
      <c r="AB257" s="53"/>
      <c r="AC257" s="55"/>
      <c r="AD257" s="53"/>
      <c r="AE257" s="53"/>
      <c r="AF257" s="53"/>
      <c r="AG257" s="56"/>
      <c r="AH257" s="52"/>
      <c r="AI257" s="52"/>
      <c r="AJ257" s="57"/>
      <c r="AK257" s="58"/>
      <c r="AL257" s="58"/>
      <c r="AM257" s="34"/>
      <c r="AN257" s="34"/>
      <c r="AO257" s="34"/>
      <c r="AP257" s="34"/>
      <c r="AQ257" s="34"/>
    </row>
    <row r="258" spans="1:43" ht="15.75" customHeight="1" x14ac:dyDescent="0.2">
      <c r="A258" s="39"/>
      <c r="B258" s="33"/>
      <c r="C258" s="34"/>
      <c r="D258" s="35"/>
      <c r="E258" s="36"/>
      <c r="F258" s="37"/>
      <c r="G258" s="38"/>
      <c r="H258" s="35"/>
      <c r="I258" s="39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55"/>
      <c r="Z258" s="53"/>
      <c r="AA258" s="53"/>
      <c r="AB258" s="53"/>
      <c r="AC258" s="55"/>
      <c r="AD258" s="53"/>
      <c r="AE258" s="53"/>
      <c r="AF258" s="53"/>
      <c r="AG258" s="56"/>
      <c r="AH258" s="52"/>
      <c r="AI258" s="52"/>
      <c r="AJ258" s="57"/>
      <c r="AK258" s="58"/>
      <c r="AL258" s="58"/>
      <c r="AM258" s="34"/>
      <c r="AN258" s="34"/>
      <c r="AO258" s="34"/>
      <c r="AP258" s="34"/>
      <c r="AQ258" s="34"/>
    </row>
    <row r="259" spans="1:43" ht="15.75" customHeight="1" x14ac:dyDescent="0.2">
      <c r="A259" s="39"/>
      <c r="B259" s="33"/>
      <c r="C259" s="34"/>
      <c r="D259" s="35"/>
      <c r="E259" s="36"/>
      <c r="F259" s="37"/>
      <c r="G259" s="38"/>
      <c r="H259" s="35"/>
      <c r="I259" s="39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55"/>
      <c r="Z259" s="53"/>
      <c r="AA259" s="53"/>
      <c r="AB259" s="53"/>
      <c r="AC259" s="55"/>
      <c r="AD259" s="53"/>
      <c r="AE259" s="53"/>
      <c r="AF259" s="53"/>
      <c r="AG259" s="56"/>
      <c r="AH259" s="52"/>
      <c r="AI259" s="52"/>
      <c r="AJ259" s="57"/>
      <c r="AK259" s="58"/>
      <c r="AL259" s="58"/>
      <c r="AM259" s="34"/>
      <c r="AN259" s="34"/>
      <c r="AO259" s="34"/>
      <c r="AP259" s="34"/>
      <c r="AQ259" s="34"/>
    </row>
    <row r="260" spans="1:43" ht="15.75" customHeight="1" x14ac:dyDescent="0.2">
      <c r="A260" s="39"/>
      <c r="B260" s="33"/>
      <c r="C260" s="34"/>
      <c r="D260" s="35"/>
      <c r="E260" s="36"/>
      <c r="F260" s="37"/>
      <c r="G260" s="38"/>
      <c r="H260" s="35"/>
      <c r="I260" s="39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55"/>
      <c r="Z260" s="53"/>
      <c r="AA260" s="53"/>
      <c r="AB260" s="53"/>
      <c r="AC260" s="55"/>
      <c r="AD260" s="53"/>
      <c r="AE260" s="53"/>
      <c r="AF260" s="53"/>
      <c r="AG260" s="56"/>
      <c r="AH260" s="52"/>
      <c r="AI260" s="52"/>
      <c r="AJ260" s="57"/>
      <c r="AK260" s="58"/>
      <c r="AL260" s="58"/>
      <c r="AM260" s="34"/>
      <c r="AN260" s="34"/>
      <c r="AO260" s="34"/>
      <c r="AP260" s="34"/>
      <c r="AQ260" s="34"/>
    </row>
    <row r="261" spans="1:43" ht="15.75" customHeight="1" x14ac:dyDescent="0.2">
      <c r="A261" s="39"/>
      <c r="B261" s="33"/>
      <c r="C261" s="34"/>
      <c r="D261" s="35"/>
      <c r="E261" s="36"/>
      <c r="F261" s="37"/>
      <c r="G261" s="38"/>
      <c r="H261" s="35"/>
      <c r="I261" s="39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55"/>
      <c r="Z261" s="53"/>
      <c r="AA261" s="53"/>
      <c r="AB261" s="53"/>
      <c r="AC261" s="55"/>
      <c r="AD261" s="53"/>
      <c r="AE261" s="53"/>
      <c r="AF261" s="53"/>
      <c r="AG261" s="56"/>
      <c r="AH261" s="52"/>
      <c r="AI261" s="52"/>
      <c r="AJ261" s="57"/>
      <c r="AK261" s="58"/>
      <c r="AL261" s="58"/>
      <c r="AM261" s="34"/>
      <c r="AN261" s="34"/>
      <c r="AO261" s="34"/>
      <c r="AP261" s="34"/>
      <c r="AQ261" s="34"/>
    </row>
    <row r="262" spans="1:43" ht="15.75" customHeight="1" x14ac:dyDescent="0.2">
      <c r="A262" s="39"/>
      <c r="B262" s="33"/>
      <c r="C262" s="34"/>
      <c r="D262" s="35"/>
      <c r="E262" s="36"/>
      <c r="F262" s="37"/>
      <c r="G262" s="38"/>
      <c r="H262" s="35"/>
      <c r="I262" s="39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55"/>
      <c r="Z262" s="53"/>
      <c r="AA262" s="53"/>
      <c r="AB262" s="53"/>
      <c r="AC262" s="55"/>
      <c r="AD262" s="53"/>
      <c r="AE262" s="53"/>
      <c r="AF262" s="53"/>
      <c r="AG262" s="56"/>
      <c r="AH262" s="52"/>
      <c r="AI262" s="52"/>
      <c r="AJ262" s="57"/>
      <c r="AK262" s="58"/>
      <c r="AL262" s="58"/>
      <c r="AM262" s="34"/>
      <c r="AN262" s="34"/>
      <c r="AO262" s="34"/>
      <c r="AP262" s="34"/>
      <c r="AQ262" s="34"/>
    </row>
    <row r="263" spans="1:43" ht="15.75" customHeight="1" x14ac:dyDescent="0.2">
      <c r="A263" s="39"/>
      <c r="B263" s="33"/>
      <c r="C263" s="34"/>
      <c r="D263" s="35"/>
      <c r="E263" s="36"/>
      <c r="F263" s="37"/>
      <c r="G263" s="38"/>
      <c r="H263" s="35"/>
      <c r="I263" s="39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55"/>
      <c r="Z263" s="53"/>
      <c r="AA263" s="53"/>
      <c r="AB263" s="53"/>
      <c r="AC263" s="55"/>
      <c r="AD263" s="53"/>
      <c r="AE263" s="53"/>
      <c r="AF263" s="53"/>
      <c r="AG263" s="56"/>
      <c r="AH263" s="52"/>
      <c r="AI263" s="52"/>
      <c r="AJ263" s="57"/>
      <c r="AK263" s="58"/>
      <c r="AL263" s="58"/>
      <c r="AM263" s="34"/>
      <c r="AN263" s="34"/>
      <c r="AO263" s="34"/>
      <c r="AP263" s="34"/>
      <c r="AQ263" s="34"/>
    </row>
    <row r="264" spans="1:43" ht="15.75" customHeight="1" x14ac:dyDescent="0.2">
      <c r="A264" s="39"/>
      <c r="B264" s="33"/>
      <c r="C264" s="34"/>
      <c r="D264" s="35"/>
      <c r="E264" s="36"/>
      <c r="F264" s="37"/>
      <c r="G264" s="38"/>
      <c r="H264" s="35"/>
      <c r="I264" s="39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55"/>
      <c r="Z264" s="53"/>
      <c r="AA264" s="53"/>
      <c r="AB264" s="53"/>
      <c r="AC264" s="55"/>
      <c r="AD264" s="53"/>
      <c r="AE264" s="53"/>
      <c r="AF264" s="53"/>
      <c r="AG264" s="56"/>
      <c r="AH264" s="52"/>
      <c r="AI264" s="52"/>
      <c r="AJ264" s="57"/>
      <c r="AK264" s="58"/>
      <c r="AL264" s="58"/>
      <c r="AM264" s="34"/>
      <c r="AN264" s="34"/>
      <c r="AO264" s="34"/>
      <c r="AP264" s="34"/>
      <c r="AQ264" s="34"/>
    </row>
    <row r="265" spans="1:43" ht="15.75" customHeight="1" x14ac:dyDescent="0.2">
      <c r="A265" s="39"/>
      <c r="B265" s="33"/>
      <c r="C265" s="34"/>
      <c r="D265" s="35"/>
      <c r="E265" s="36"/>
      <c r="F265" s="37"/>
      <c r="G265" s="38"/>
      <c r="H265" s="35"/>
      <c r="I265" s="39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55"/>
      <c r="Z265" s="53"/>
      <c r="AA265" s="53"/>
      <c r="AB265" s="53"/>
      <c r="AC265" s="55"/>
      <c r="AD265" s="53"/>
      <c r="AE265" s="53"/>
      <c r="AF265" s="53"/>
      <c r="AG265" s="56"/>
      <c r="AH265" s="52"/>
      <c r="AI265" s="52"/>
      <c r="AJ265" s="57"/>
      <c r="AK265" s="58"/>
      <c r="AL265" s="58"/>
      <c r="AM265" s="34"/>
      <c r="AN265" s="34"/>
      <c r="AO265" s="34"/>
      <c r="AP265" s="34"/>
      <c r="AQ265" s="34"/>
    </row>
    <row r="266" spans="1:43" ht="15.75" customHeight="1" x14ac:dyDescent="0.2">
      <c r="A266" s="39"/>
      <c r="B266" s="33"/>
      <c r="C266" s="34"/>
      <c r="D266" s="35"/>
      <c r="E266" s="36"/>
      <c r="F266" s="37"/>
      <c r="G266" s="38"/>
      <c r="H266" s="35"/>
      <c r="I266" s="39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55"/>
      <c r="Z266" s="53"/>
      <c r="AA266" s="53"/>
      <c r="AB266" s="53"/>
      <c r="AC266" s="55"/>
      <c r="AD266" s="53"/>
      <c r="AE266" s="53"/>
      <c r="AF266" s="53"/>
      <c r="AG266" s="56"/>
      <c r="AH266" s="52"/>
      <c r="AI266" s="52"/>
      <c r="AJ266" s="57"/>
      <c r="AK266" s="58"/>
      <c r="AL266" s="58"/>
      <c r="AM266" s="34"/>
      <c r="AN266" s="34"/>
      <c r="AO266" s="34"/>
      <c r="AP266" s="34"/>
      <c r="AQ266" s="34"/>
    </row>
    <row r="267" spans="1:43" ht="15.75" customHeight="1" x14ac:dyDescent="0.2">
      <c r="A267" s="39"/>
      <c r="B267" s="33"/>
      <c r="C267" s="34"/>
      <c r="D267" s="35"/>
      <c r="E267" s="36"/>
      <c r="F267" s="37"/>
      <c r="G267" s="38"/>
      <c r="H267" s="35"/>
      <c r="I267" s="39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55"/>
      <c r="Z267" s="53"/>
      <c r="AA267" s="53"/>
      <c r="AB267" s="53"/>
      <c r="AC267" s="55"/>
      <c r="AD267" s="53"/>
      <c r="AE267" s="53"/>
      <c r="AF267" s="53"/>
      <c r="AG267" s="56"/>
      <c r="AH267" s="52"/>
      <c r="AI267" s="52"/>
      <c r="AJ267" s="57"/>
      <c r="AK267" s="58"/>
      <c r="AL267" s="58"/>
      <c r="AM267" s="34"/>
      <c r="AN267" s="34"/>
      <c r="AO267" s="34"/>
      <c r="AP267" s="34"/>
      <c r="AQ267" s="34"/>
    </row>
    <row r="268" spans="1:43" ht="15.75" customHeight="1" x14ac:dyDescent="0.2">
      <c r="A268" s="39"/>
      <c r="B268" s="33"/>
      <c r="C268" s="34"/>
      <c r="D268" s="35"/>
      <c r="E268" s="36"/>
      <c r="F268" s="37"/>
      <c r="G268" s="38"/>
      <c r="H268" s="35"/>
      <c r="I268" s="39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55"/>
      <c r="Z268" s="53"/>
      <c r="AA268" s="53"/>
      <c r="AB268" s="53"/>
      <c r="AC268" s="55"/>
      <c r="AD268" s="53"/>
      <c r="AE268" s="53"/>
      <c r="AF268" s="53"/>
      <c r="AG268" s="56"/>
      <c r="AH268" s="52"/>
      <c r="AI268" s="52"/>
      <c r="AJ268" s="57"/>
      <c r="AK268" s="58"/>
      <c r="AL268" s="58"/>
      <c r="AM268" s="34"/>
      <c r="AN268" s="34"/>
      <c r="AO268" s="34"/>
      <c r="AP268" s="34"/>
      <c r="AQ268" s="34"/>
    </row>
    <row r="269" spans="1:43" ht="15.75" customHeight="1" x14ac:dyDescent="0.2">
      <c r="A269" s="39"/>
      <c r="B269" s="33"/>
      <c r="C269" s="34"/>
      <c r="D269" s="35"/>
      <c r="E269" s="36"/>
      <c r="F269" s="37"/>
      <c r="G269" s="38"/>
      <c r="H269" s="35"/>
      <c r="I269" s="39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55"/>
      <c r="Z269" s="53"/>
      <c r="AA269" s="53"/>
      <c r="AB269" s="53"/>
      <c r="AC269" s="55"/>
      <c r="AD269" s="53"/>
      <c r="AE269" s="53"/>
      <c r="AF269" s="53"/>
      <c r="AG269" s="56"/>
      <c r="AH269" s="52"/>
      <c r="AI269" s="52"/>
      <c r="AJ269" s="57"/>
      <c r="AK269" s="58"/>
      <c r="AL269" s="58"/>
      <c r="AM269" s="34"/>
      <c r="AN269" s="34"/>
      <c r="AO269" s="34"/>
      <c r="AP269" s="34"/>
      <c r="AQ269" s="34"/>
    </row>
    <row r="270" spans="1:43" ht="15.75" customHeight="1" x14ac:dyDescent="0.2">
      <c r="A270" s="39"/>
      <c r="B270" s="33"/>
      <c r="C270" s="34"/>
      <c r="D270" s="35"/>
      <c r="E270" s="36"/>
      <c r="F270" s="37"/>
      <c r="G270" s="38"/>
      <c r="H270" s="35"/>
      <c r="I270" s="39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55"/>
      <c r="Z270" s="53"/>
      <c r="AA270" s="53"/>
      <c r="AB270" s="53"/>
      <c r="AC270" s="55"/>
      <c r="AD270" s="53"/>
      <c r="AE270" s="53"/>
      <c r="AF270" s="53"/>
      <c r="AG270" s="56"/>
      <c r="AH270" s="52"/>
      <c r="AI270" s="52"/>
      <c r="AJ270" s="57"/>
      <c r="AK270" s="58"/>
      <c r="AL270" s="58"/>
      <c r="AM270" s="34"/>
      <c r="AN270" s="34"/>
      <c r="AO270" s="34"/>
      <c r="AP270" s="34"/>
      <c r="AQ270" s="34"/>
    </row>
    <row r="271" spans="1:43" ht="15.75" customHeight="1" x14ac:dyDescent="0.2">
      <c r="A271" s="39"/>
      <c r="B271" s="33"/>
      <c r="C271" s="34"/>
      <c r="D271" s="35"/>
      <c r="E271" s="36"/>
      <c r="F271" s="37"/>
      <c r="G271" s="38"/>
      <c r="H271" s="35"/>
      <c r="I271" s="39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55"/>
      <c r="Z271" s="53"/>
      <c r="AA271" s="53"/>
      <c r="AB271" s="53"/>
      <c r="AC271" s="55"/>
      <c r="AD271" s="53"/>
      <c r="AE271" s="53"/>
      <c r="AF271" s="53"/>
      <c r="AG271" s="56"/>
      <c r="AH271" s="52"/>
      <c r="AI271" s="52"/>
      <c r="AJ271" s="57"/>
      <c r="AK271" s="58"/>
      <c r="AL271" s="58"/>
      <c r="AM271" s="34"/>
      <c r="AN271" s="34"/>
      <c r="AO271" s="34"/>
      <c r="AP271" s="34"/>
      <c r="AQ271" s="34"/>
    </row>
    <row r="272" spans="1:43" ht="15.75" customHeight="1" x14ac:dyDescent="0.2">
      <c r="A272" s="39"/>
      <c r="B272" s="33"/>
      <c r="C272" s="34"/>
      <c r="D272" s="35"/>
      <c r="E272" s="36"/>
      <c r="F272" s="37"/>
      <c r="G272" s="38"/>
      <c r="H272" s="35"/>
      <c r="I272" s="39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55"/>
      <c r="Z272" s="53"/>
      <c r="AA272" s="53"/>
      <c r="AB272" s="53"/>
      <c r="AC272" s="55"/>
      <c r="AD272" s="53"/>
      <c r="AE272" s="53"/>
      <c r="AF272" s="53"/>
      <c r="AG272" s="56"/>
      <c r="AH272" s="52"/>
      <c r="AI272" s="52"/>
      <c r="AJ272" s="57"/>
      <c r="AK272" s="58"/>
      <c r="AL272" s="58"/>
      <c r="AM272" s="34"/>
      <c r="AN272" s="34"/>
      <c r="AO272" s="34"/>
      <c r="AP272" s="34"/>
      <c r="AQ272" s="34"/>
    </row>
    <row r="273" spans="1:43" ht="15.75" customHeight="1" x14ac:dyDescent="0.2">
      <c r="A273" s="39"/>
      <c r="B273" s="33"/>
      <c r="C273" s="34"/>
      <c r="D273" s="35"/>
      <c r="E273" s="36"/>
      <c r="F273" s="37"/>
      <c r="G273" s="38"/>
      <c r="H273" s="35"/>
      <c r="I273" s="39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55"/>
      <c r="Z273" s="53"/>
      <c r="AA273" s="53"/>
      <c r="AB273" s="53"/>
      <c r="AC273" s="55"/>
      <c r="AD273" s="53"/>
      <c r="AE273" s="53"/>
      <c r="AF273" s="53"/>
      <c r="AG273" s="56"/>
      <c r="AH273" s="52"/>
      <c r="AI273" s="52"/>
      <c r="AJ273" s="57"/>
      <c r="AK273" s="58"/>
      <c r="AL273" s="58"/>
      <c r="AM273" s="34"/>
      <c r="AN273" s="34"/>
      <c r="AO273" s="34"/>
      <c r="AP273" s="34"/>
      <c r="AQ273" s="34"/>
    </row>
    <row r="274" spans="1:43" ht="15.75" customHeight="1" x14ac:dyDescent="0.2">
      <c r="A274" s="39"/>
      <c r="B274" s="33"/>
      <c r="C274" s="34"/>
      <c r="D274" s="35"/>
      <c r="E274" s="36"/>
      <c r="F274" s="37"/>
      <c r="G274" s="38"/>
      <c r="H274" s="35"/>
      <c r="I274" s="39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55"/>
      <c r="Z274" s="53"/>
      <c r="AA274" s="53"/>
      <c r="AB274" s="53"/>
      <c r="AC274" s="55"/>
      <c r="AD274" s="53"/>
      <c r="AE274" s="53"/>
      <c r="AF274" s="53"/>
      <c r="AG274" s="56"/>
      <c r="AH274" s="52"/>
      <c r="AI274" s="52"/>
      <c r="AJ274" s="57"/>
      <c r="AK274" s="58"/>
      <c r="AL274" s="58"/>
      <c r="AM274" s="34"/>
      <c r="AN274" s="34"/>
      <c r="AO274" s="34"/>
      <c r="AP274" s="34"/>
      <c r="AQ274" s="34"/>
    </row>
    <row r="275" spans="1:43" ht="15.75" customHeight="1" x14ac:dyDescent="0.2">
      <c r="A275" s="39"/>
      <c r="B275" s="33"/>
      <c r="C275" s="34"/>
      <c r="D275" s="35"/>
      <c r="E275" s="36"/>
      <c r="F275" s="37"/>
      <c r="G275" s="38"/>
      <c r="H275" s="35"/>
      <c r="I275" s="39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55"/>
      <c r="Z275" s="53"/>
      <c r="AA275" s="53"/>
      <c r="AB275" s="53"/>
      <c r="AC275" s="55"/>
      <c r="AD275" s="53"/>
      <c r="AE275" s="53"/>
      <c r="AF275" s="53"/>
      <c r="AG275" s="56"/>
      <c r="AH275" s="52"/>
      <c r="AI275" s="52"/>
      <c r="AJ275" s="57"/>
      <c r="AK275" s="58"/>
      <c r="AL275" s="58"/>
      <c r="AM275" s="34"/>
      <c r="AN275" s="34"/>
      <c r="AO275" s="34"/>
      <c r="AP275" s="34"/>
      <c r="AQ275" s="34"/>
    </row>
    <row r="276" spans="1:43" ht="15.75" customHeight="1" x14ac:dyDescent="0.2">
      <c r="A276" s="39"/>
      <c r="B276" s="33"/>
      <c r="C276" s="34"/>
      <c r="D276" s="35"/>
      <c r="E276" s="36"/>
      <c r="F276" s="37"/>
      <c r="G276" s="38"/>
      <c r="H276" s="35"/>
      <c r="I276" s="39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55"/>
      <c r="Z276" s="53"/>
      <c r="AA276" s="53"/>
      <c r="AB276" s="53"/>
      <c r="AC276" s="55"/>
      <c r="AD276" s="53"/>
      <c r="AE276" s="53"/>
      <c r="AF276" s="53"/>
      <c r="AG276" s="56"/>
      <c r="AH276" s="52"/>
      <c r="AI276" s="52"/>
      <c r="AJ276" s="57"/>
      <c r="AK276" s="58"/>
      <c r="AL276" s="58"/>
      <c r="AM276" s="34"/>
      <c r="AN276" s="34"/>
      <c r="AO276" s="34"/>
      <c r="AP276" s="34"/>
      <c r="AQ276" s="34"/>
    </row>
    <row r="277" spans="1:43" ht="15.75" customHeight="1" x14ac:dyDescent="0.2">
      <c r="A277" s="39"/>
      <c r="B277" s="33"/>
      <c r="C277" s="34"/>
      <c r="D277" s="35"/>
      <c r="E277" s="36"/>
      <c r="F277" s="37"/>
      <c r="G277" s="38"/>
      <c r="H277" s="35"/>
      <c r="I277" s="39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55"/>
      <c r="Z277" s="53"/>
      <c r="AA277" s="53"/>
      <c r="AB277" s="53"/>
      <c r="AC277" s="55"/>
      <c r="AD277" s="53"/>
      <c r="AE277" s="53"/>
      <c r="AF277" s="53"/>
      <c r="AG277" s="56"/>
      <c r="AH277" s="52"/>
      <c r="AI277" s="52"/>
      <c r="AJ277" s="57"/>
      <c r="AK277" s="58"/>
      <c r="AL277" s="58"/>
      <c r="AM277" s="34"/>
      <c r="AN277" s="34"/>
      <c r="AO277" s="34"/>
      <c r="AP277" s="34"/>
      <c r="AQ277" s="34"/>
    </row>
    <row r="278" spans="1:43" ht="15.75" customHeight="1" x14ac:dyDescent="0.2">
      <c r="A278" s="39"/>
      <c r="B278" s="33"/>
      <c r="C278" s="34"/>
      <c r="D278" s="35"/>
      <c r="E278" s="36"/>
      <c r="F278" s="37"/>
      <c r="G278" s="38"/>
      <c r="H278" s="35"/>
      <c r="I278" s="39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55"/>
      <c r="Z278" s="53"/>
      <c r="AA278" s="53"/>
      <c r="AB278" s="53"/>
      <c r="AC278" s="55"/>
      <c r="AD278" s="53"/>
      <c r="AE278" s="53"/>
      <c r="AF278" s="53"/>
      <c r="AG278" s="56"/>
      <c r="AH278" s="52"/>
      <c r="AI278" s="52"/>
      <c r="AJ278" s="57"/>
      <c r="AK278" s="58"/>
      <c r="AL278" s="58"/>
      <c r="AM278" s="34"/>
      <c r="AN278" s="34"/>
      <c r="AO278" s="34"/>
      <c r="AP278" s="34"/>
      <c r="AQ278" s="34"/>
    </row>
    <row r="279" spans="1:43" ht="15.75" customHeight="1" x14ac:dyDescent="0.2">
      <c r="A279" s="39"/>
      <c r="B279" s="33"/>
      <c r="C279" s="34"/>
      <c r="D279" s="35"/>
      <c r="E279" s="36"/>
      <c r="F279" s="37"/>
      <c r="G279" s="38"/>
      <c r="H279" s="35"/>
      <c r="I279" s="39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55"/>
      <c r="Z279" s="53"/>
      <c r="AA279" s="53"/>
      <c r="AB279" s="53"/>
      <c r="AC279" s="55"/>
      <c r="AD279" s="53"/>
      <c r="AE279" s="53"/>
      <c r="AF279" s="53"/>
      <c r="AG279" s="56"/>
      <c r="AH279" s="52"/>
      <c r="AI279" s="52"/>
      <c r="AJ279" s="57"/>
      <c r="AK279" s="58"/>
      <c r="AL279" s="58"/>
      <c r="AM279" s="34"/>
      <c r="AN279" s="34"/>
      <c r="AO279" s="34"/>
      <c r="AP279" s="34"/>
      <c r="AQ279" s="34"/>
    </row>
    <row r="280" spans="1:43" ht="15.75" customHeight="1" x14ac:dyDescent="0.2">
      <c r="A280" s="39"/>
      <c r="B280" s="33"/>
      <c r="C280" s="34"/>
      <c r="D280" s="35"/>
      <c r="E280" s="36"/>
      <c r="F280" s="37"/>
      <c r="G280" s="38"/>
      <c r="H280" s="35"/>
      <c r="I280" s="39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55"/>
      <c r="Z280" s="53"/>
      <c r="AA280" s="53"/>
      <c r="AB280" s="53"/>
      <c r="AC280" s="55"/>
      <c r="AD280" s="53"/>
      <c r="AE280" s="53"/>
      <c r="AF280" s="53"/>
      <c r="AG280" s="56"/>
      <c r="AH280" s="52"/>
      <c r="AI280" s="52"/>
      <c r="AJ280" s="57"/>
      <c r="AK280" s="58"/>
      <c r="AL280" s="58"/>
      <c r="AM280" s="34"/>
      <c r="AN280" s="34"/>
      <c r="AO280" s="34"/>
      <c r="AP280" s="34"/>
      <c r="AQ280" s="34"/>
    </row>
    <row r="281" spans="1:43" ht="15.75" customHeight="1" x14ac:dyDescent="0.2">
      <c r="A281" s="39"/>
      <c r="B281" s="33"/>
      <c r="C281" s="34"/>
      <c r="D281" s="35"/>
      <c r="E281" s="36"/>
      <c r="F281" s="37"/>
      <c r="G281" s="38"/>
      <c r="H281" s="35"/>
      <c r="I281" s="39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55"/>
      <c r="Z281" s="53"/>
      <c r="AA281" s="53"/>
      <c r="AB281" s="53"/>
      <c r="AC281" s="55"/>
      <c r="AD281" s="53"/>
      <c r="AE281" s="53"/>
      <c r="AF281" s="53"/>
      <c r="AG281" s="56"/>
      <c r="AH281" s="52"/>
      <c r="AI281" s="52"/>
      <c r="AJ281" s="57"/>
      <c r="AK281" s="58"/>
      <c r="AL281" s="58"/>
      <c r="AM281" s="34"/>
      <c r="AN281" s="34"/>
      <c r="AO281" s="34"/>
      <c r="AP281" s="34"/>
      <c r="AQ281" s="34"/>
    </row>
    <row r="282" spans="1:43" ht="15.75" customHeight="1" x14ac:dyDescent="0.2">
      <c r="A282" s="39"/>
      <c r="B282" s="33"/>
      <c r="C282" s="34"/>
      <c r="D282" s="35"/>
      <c r="E282" s="36"/>
      <c r="F282" s="37"/>
      <c r="G282" s="38"/>
      <c r="H282" s="35"/>
      <c r="I282" s="39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55"/>
      <c r="Z282" s="53"/>
      <c r="AA282" s="53"/>
      <c r="AB282" s="53"/>
      <c r="AC282" s="55"/>
      <c r="AD282" s="53"/>
      <c r="AE282" s="53"/>
      <c r="AF282" s="53"/>
      <c r="AG282" s="56"/>
      <c r="AH282" s="52"/>
      <c r="AI282" s="52"/>
      <c r="AJ282" s="57"/>
      <c r="AK282" s="58"/>
      <c r="AL282" s="58"/>
      <c r="AM282" s="34"/>
      <c r="AN282" s="34"/>
      <c r="AO282" s="34"/>
      <c r="AP282" s="34"/>
      <c r="AQ282" s="34"/>
    </row>
    <row r="283" spans="1:43" ht="15.75" customHeight="1" x14ac:dyDescent="0.2">
      <c r="A283" s="39"/>
      <c r="B283" s="33"/>
      <c r="C283" s="34"/>
      <c r="D283" s="35"/>
      <c r="E283" s="36"/>
      <c r="F283" s="37"/>
      <c r="G283" s="38"/>
      <c r="H283" s="35"/>
      <c r="I283" s="39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55"/>
      <c r="Z283" s="53"/>
      <c r="AA283" s="53"/>
      <c r="AB283" s="53"/>
      <c r="AC283" s="55"/>
      <c r="AD283" s="53"/>
      <c r="AE283" s="53"/>
      <c r="AF283" s="53"/>
      <c r="AG283" s="56"/>
      <c r="AH283" s="52"/>
      <c r="AI283" s="52"/>
      <c r="AJ283" s="57"/>
      <c r="AK283" s="58"/>
      <c r="AL283" s="58"/>
      <c r="AM283" s="34"/>
      <c r="AN283" s="34"/>
      <c r="AO283" s="34"/>
      <c r="AP283" s="34"/>
      <c r="AQ283" s="34"/>
    </row>
    <row r="284" spans="1:43" ht="15.75" customHeight="1" x14ac:dyDescent="0.2">
      <c r="A284" s="39"/>
      <c r="B284" s="33"/>
      <c r="C284" s="34"/>
      <c r="D284" s="35"/>
      <c r="E284" s="36"/>
      <c r="F284" s="37"/>
      <c r="G284" s="38"/>
      <c r="H284" s="35"/>
      <c r="I284" s="39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55"/>
      <c r="Z284" s="53"/>
      <c r="AA284" s="53"/>
      <c r="AB284" s="53"/>
      <c r="AC284" s="55"/>
      <c r="AD284" s="53"/>
      <c r="AE284" s="53"/>
      <c r="AF284" s="53"/>
      <c r="AG284" s="56"/>
      <c r="AH284" s="52"/>
      <c r="AI284" s="52"/>
      <c r="AJ284" s="57"/>
      <c r="AK284" s="58"/>
      <c r="AL284" s="58"/>
      <c r="AM284" s="34"/>
      <c r="AN284" s="34"/>
      <c r="AO284" s="34"/>
      <c r="AP284" s="34"/>
      <c r="AQ284" s="34"/>
    </row>
    <row r="285" spans="1:43" ht="15.75" customHeight="1" x14ac:dyDescent="0.2">
      <c r="A285" s="39"/>
      <c r="B285" s="33"/>
      <c r="C285" s="34"/>
      <c r="D285" s="35"/>
      <c r="E285" s="36"/>
      <c r="F285" s="37"/>
      <c r="G285" s="38"/>
      <c r="H285" s="35"/>
      <c r="I285" s="39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55"/>
      <c r="Z285" s="53"/>
      <c r="AA285" s="53"/>
      <c r="AB285" s="53"/>
      <c r="AC285" s="55"/>
      <c r="AD285" s="53"/>
      <c r="AE285" s="53"/>
      <c r="AF285" s="53"/>
      <c r="AG285" s="56"/>
      <c r="AH285" s="52"/>
      <c r="AI285" s="52"/>
      <c r="AJ285" s="57"/>
      <c r="AK285" s="58"/>
      <c r="AL285" s="58"/>
      <c r="AM285" s="34"/>
      <c r="AN285" s="34"/>
      <c r="AO285" s="34"/>
      <c r="AP285" s="34"/>
      <c r="AQ285" s="34"/>
    </row>
    <row r="286" spans="1:43" ht="15.75" customHeight="1" x14ac:dyDescent="0.2">
      <c r="A286" s="39"/>
      <c r="B286" s="33"/>
      <c r="C286" s="34"/>
      <c r="D286" s="35"/>
      <c r="E286" s="36"/>
      <c r="F286" s="37"/>
      <c r="G286" s="38"/>
      <c r="H286" s="35"/>
      <c r="I286" s="39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55"/>
      <c r="Z286" s="53"/>
      <c r="AA286" s="53"/>
      <c r="AB286" s="53"/>
      <c r="AC286" s="55"/>
      <c r="AD286" s="53"/>
      <c r="AE286" s="53"/>
      <c r="AF286" s="53"/>
      <c r="AG286" s="56"/>
      <c r="AH286" s="52"/>
      <c r="AI286" s="52"/>
      <c r="AJ286" s="57"/>
      <c r="AK286" s="58"/>
      <c r="AL286" s="58"/>
      <c r="AM286" s="34"/>
      <c r="AN286" s="34"/>
      <c r="AO286" s="34"/>
      <c r="AP286" s="34"/>
      <c r="AQ286" s="34"/>
    </row>
    <row r="287" spans="1:43" ht="15.75" customHeight="1" x14ac:dyDescent="0.2">
      <c r="A287" s="39"/>
      <c r="B287" s="33"/>
      <c r="C287" s="34"/>
      <c r="D287" s="35"/>
      <c r="E287" s="36"/>
      <c r="F287" s="37"/>
      <c r="G287" s="38"/>
      <c r="H287" s="35"/>
      <c r="I287" s="39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55"/>
      <c r="Z287" s="53"/>
      <c r="AA287" s="53"/>
      <c r="AB287" s="53"/>
      <c r="AC287" s="55"/>
      <c r="AD287" s="53"/>
      <c r="AE287" s="53"/>
      <c r="AF287" s="53"/>
      <c r="AG287" s="56"/>
      <c r="AH287" s="52"/>
      <c r="AI287" s="52"/>
      <c r="AJ287" s="57"/>
      <c r="AK287" s="58"/>
      <c r="AL287" s="58"/>
      <c r="AM287" s="34"/>
      <c r="AN287" s="34"/>
      <c r="AO287" s="34"/>
      <c r="AP287" s="34"/>
      <c r="AQ287" s="34"/>
    </row>
    <row r="288" spans="1:43" ht="15.75" customHeight="1" x14ac:dyDescent="0.2">
      <c r="A288" s="39"/>
      <c r="B288" s="33"/>
      <c r="C288" s="34"/>
      <c r="D288" s="35"/>
      <c r="E288" s="36"/>
      <c r="F288" s="37"/>
      <c r="G288" s="38"/>
      <c r="H288" s="35"/>
      <c r="I288" s="39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55"/>
      <c r="Z288" s="53"/>
      <c r="AA288" s="53"/>
      <c r="AB288" s="53"/>
      <c r="AC288" s="55"/>
      <c r="AD288" s="53"/>
      <c r="AE288" s="53"/>
      <c r="AF288" s="53"/>
      <c r="AG288" s="56"/>
      <c r="AH288" s="52"/>
      <c r="AI288" s="52"/>
      <c r="AJ288" s="57"/>
      <c r="AK288" s="58"/>
      <c r="AL288" s="58"/>
      <c r="AM288" s="34"/>
      <c r="AN288" s="34"/>
      <c r="AO288" s="34"/>
      <c r="AP288" s="34"/>
      <c r="AQ288" s="34"/>
    </row>
    <row r="289" spans="1:43" ht="15.75" customHeight="1" x14ac:dyDescent="0.2">
      <c r="A289" s="39"/>
      <c r="B289" s="33"/>
      <c r="C289" s="34"/>
      <c r="D289" s="35"/>
      <c r="E289" s="36"/>
      <c r="F289" s="37"/>
      <c r="G289" s="38"/>
      <c r="H289" s="35"/>
      <c r="I289" s="39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55"/>
      <c r="Z289" s="53"/>
      <c r="AA289" s="53"/>
      <c r="AB289" s="53"/>
      <c r="AC289" s="55"/>
      <c r="AD289" s="53"/>
      <c r="AE289" s="53"/>
      <c r="AF289" s="53"/>
      <c r="AG289" s="56"/>
      <c r="AH289" s="52"/>
      <c r="AI289" s="52"/>
      <c r="AJ289" s="57"/>
      <c r="AK289" s="58"/>
      <c r="AL289" s="58"/>
      <c r="AM289" s="34"/>
      <c r="AN289" s="34"/>
      <c r="AO289" s="34"/>
      <c r="AP289" s="34"/>
      <c r="AQ289" s="34"/>
    </row>
    <row r="290" spans="1:43" ht="15.75" customHeight="1" x14ac:dyDescent="0.2">
      <c r="A290" s="39"/>
      <c r="B290" s="33"/>
      <c r="C290" s="34"/>
      <c r="D290" s="35"/>
      <c r="E290" s="36"/>
      <c r="F290" s="37"/>
      <c r="G290" s="38"/>
      <c r="H290" s="35"/>
      <c r="I290" s="39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55"/>
      <c r="Z290" s="53"/>
      <c r="AA290" s="53"/>
      <c r="AB290" s="53"/>
      <c r="AC290" s="55"/>
      <c r="AD290" s="53"/>
      <c r="AE290" s="53"/>
      <c r="AF290" s="53"/>
      <c r="AG290" s="56"/>
      <c r="AH290" s="52"/>
      <c r="AI290" s="52"/>
      <c r="AJ290" s="57"/>
      <c r="AK290" s="58"/>
      <c r="AL290" s="58"/>
      <c r="AM290" s="34"/>
      <c r="AN290" s="34"/>
      <c r="AO290" s="34"/>
      <c r="AP290" s="34"/>
      <c r="AQ290" s="34"/>
    </row>
    <row r="291" spans="1:43" ht="15.75" customHeight="1" x14ac:dyDescent="0.2">
      <c r="A291" s="39"/>
      <c r="B291" s="33"/>
      <c r="C291" s="34"/>
      <c r="D291" s="35"/>
      <c r="E291" s="36"/>
      <c r="F291" s="37"/>
      <c r="G291" s="38"/>
      <c r="H291" s="35"/>
      <c r="I291" s="39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55"/>
      <c r="Z291" s="53"/>
      <c r="AA291" s="53"/>
      <c r="AB291" s="53"/>
      <c r="AC291" s="55"/>
      <c r="AD291" s="53"/>
      <c r="AE291" s="53"/>
      <c r="AF291" s="53"/>
      <c r="AG291" s="56"/>
      <c r="AH291" s="52"/>
      <c r="AI291" s="52"/>
      <c r="AJ291" s="57"/>
      <c r="AK291" s="58"/>
      <c r="AL291" s="58"/>
      <c r="AM291" s="34"/>
      <c r="AN291" s="34"/>
      <c r="AO291" s="34"/>
      <c r="AP291" s="34"/>
      <c r="AQ291" s="34"/>
    </row>
    <row r="292" spans="1:43" ht="15.75" customHeight="1" x14ac:dyDescent="0.2">
      <c r="A292" s="39"/>
      <c r="B292" s="33"/>
      <c r="C292" s="34"/>
      <c r="D292" s="35"/>
      <c r="E292" s="36"/>
      <c r="F292" s="37"/>
      <c r="G292" s="38"/>
      <c r="H292" s="35"/>
      <c r="I292" s="39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55"/>
      <c r="Z292" s="53"/>
      <c r="AA292" s="53"/>
      <c r="AB292" s="53"/>
      <c r="AC292" s="55"/>
      <c r="AD292" s="53"/>
      <c r="AE292" s="53"/>
      <c r="AF292" s="53"/>
      <c r="AG292" s="56"/>
      <c r="AH292" s="52"/>
      <c r="AI292" s="52"/>
      <c r="AJ292" s="57"/>
      <c r="AK292" s="58"/>
      <c r="AL292" s="58"/>
      <c r="AM292" s="34"/>
      <c r="AN292" s="34"/>
      <c r="AO292" s="34"/>
      <c r="AP292" s="34"/>
      <c r="AQ292" s="34"/>
    </row>
    <row r="293" spans="1:43" ht="15.75" customHeight="1" x14ac:dyDescent="0.2">
      <c r="A293" s="39"/>
      <c r="B293" s="33"/>
      <c r="C293" s="34"/>
      <c r="D293" s="35"/>
      <c r="E293" s="36"/>
      <c r="F293" s="37"/>
      <c r="G293" s="38"/>
      <c r="H293" s="35"/>
      <c r="I293" s="39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55"/>
      <c r="Z293" s="53"/>
      <c r="AA293" s="53"/>
      <c r="AB293" s="53"/>
      <c r="AC293" s="55"/>
      <c r="AD293" s="53"/>
      <c r="AE293" s="53"/>
      <c r="AF293" s="53"/>
      <c r="AG293" s="56"/>
      <c r="AH293" s="52"/>
      <c r="AI293" s="52"/>
      <c r="AJ293" s="57"/>
      <c r="AK293" s="58"/>
      <c r="AL293" s="58"/>
      <c r="AM293" s="34"/>
      <c r="AN293" s="34"/>
      <c r="AO293" s="34"/>
      <c r="AP293" s="34"/>
      <c r="AQ293" s="34"/>
    </row>
    <row r="294" spans="1:43" ht="15.75" customHeight="1" x14ac:dyDescent="0.2">
      <c r="A294" s="39"/>
      <c r="B294" s="33"/>
      <c r="C294" s="34"/>
      <c r="D294" s="35"/>
      <c r="E294" s="36"/>
      <c r="F294" s="37"/>
      <c r="G294" s="38"/>
      <c r="H294" s="35"/>
      <c r="I294" s="39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55"/>
      <c r="Z294" s="53"/>
      <c r="AA294" s="53"/>
      <c r="AB294" s="53"/>
      <c r="AC294" s="55"/>
      <c r="AD294" s="53"/>
      <c r="AE294" s="53"/>
      <c r="AF294" s="53"/>
      <c r="AG294" s="56"/>
      <c r="AH294" s="52"/>
      <c r="AI294" s="52"/>
      <c r="AJ294" s="57"/>
      <c r="AK294" s="58"/>
      <c r="AL294" s="58"/>
      <c r="AM294" s="34"/>
      <c r="AN294" s="34"/>
      <c r="AO294" s="34"/>
      <c r="AP294" s="34"/>
      <c r="AQ294" s="34"/>
    </row>
    <row r="295" spans="1:43" ht="15.75" customHeight="1" x14ac:dyDescent="0.2">
      <c r="A295" s="39"/>
      <c r="B295" s="33"/>
      <c r="C295" s="34"/>
      <c r="D295" s="35"/>
      <c r="E295" s="36"/>
      <c r="F295" s="37"/>
      <c r="G295" s="38"/>
      <c r="H295" s="35"/>
      <c r="I295" s="39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55"/>
      <c r="Z295" s="53"/>
      <c r="AA295" s="53"/>
      <c r="AB295" s="53"/>
      <c r="AC295" s="55"/>
      <c r="AD295" s="53"/>
      <c r="AE295" s="53"/>
      <c r="AF295" s="53"/>
      <c r="AG295" s="56"/>
      <c r="AH295" s="52"/>
      <c r="AI295" s="52"/>
      <c r="AJ295" s="57"/>
      <c r="AK295" s="58"/>
      <c r="AL295" s="58"/>
      <c r="AM295" s="34"/>
      <c r="AN295" s="34"/>
      <c r="AO295" s="34"/>
      <c r="AP295" s="34"/>
      <c r="AQ295" s="34"/>
    </row>
    <row r="296" spans="1:43" ht="15.75" customHeight="1" x14ac:dyDescent="0.2">
      <c r="A296" s="39"/>
      <c r="B296" s="33"/>
      <c r="C296" s="34"/>
      <c r="D296" s="35"/>
      <c r="E296" s="36"/>
      <c r="F296" s="37"/>
      <c r="G296" s="38"/>
      <c r="H296" s="35"/>
      <c r="I296" s="39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55"/>
      <c r="Z296" s="53"/>
      <c r="AA296" s="53"/>
      <c r="AB296" s="53"/>
      <c r="AC296" s="55"/>
      <c r="AD296" s="53"/>
      <c r="AE296" s="53"/>
      <c r="AF296" s="53"/>
      <c r="AG296" s="56"/>
      <c r="AH296" s="52"/>
      <c r="AI296" s="52"/>
      <c r="AJ296" s="57"/>
      <c r="AK296" s="58"/>
      <c r="AL296" s="58"/>
      <c r="AM296" s="34"/>
      <c r="AN296" s="34"/>
      <c r="AO296" s="34"/>
      <c r="AP296" s="34"/>
      <c r="AQ296" s="34"/>
    </row>
    <row r="297" spans="1:43" ht="15.75" customHeight="1" x14ac:dyDescent="0.2">
      <c r="A297" s="39"/>
      <c r="B297" s="33"/>
      <c r="C297" s="34"/>
      <c r="D297" s="35"/>
      <c r="E297" s="36"/>
      <c r="F297" s="37"/>
      <c r="G297" s="38"/>
      <c r="H297" s="35"/>
      <c r="I297" s="39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55"/>
      <c r="Z297" s="53"/>
      <c r="AA297" s="53"/>
      <c r="AB297" s="53"/>
      <c r="AC297" s="55"/>
      <c r="AD297" s="53"/>
      <c r="AE297" s="53"/>
      <c r="AF297" s="53"/>
      <c r="AG297" s="56"/>
      <c r="AH297" s="52"/>
      <c r="AI297" s="52"/>
      <c r="AJ297" s="57"/>
      <c r="AK297" s="58"/>
      <c r="AL297" s="58"/>
      <c r="AM297" s="34"/>
      <c r="AN297" s="34"/>
      <c r="AO297" s="34"/>
      <c r="AP297" s="34"/>
      <c r="AQ297" s="34"/>
    </row>
    <row r="298" spans="1:43" ht="15.75" customHeight="1" x14ac:dyDescent="0.2">
      <c r="A298" s="39"/>
      <c r="B298" s="33"/>
      <c r="C298" s="34"/>
      <c r="D298" s="35"/>
      <c r="E298" s="36"/>
      <c r="F298" s="37"/>
      <c r="G298" s="38"/>
      <c r="H298" s="35"/>
      <c r="I298" s="39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55"/>
      <c r="Z298" s="53"/>
      <c r="AA298" s="53"/>
      <c r="AB298" s="53"/>
      <c r="AC298" s="55"/>
      <c r="AD298" s="53"/>
      <c r="AE298" s="53"/>
      <c r="AF298" s="53"/>
      <c r="AG298" s="56"/>
      <c r="AH298" s="52"/>
      <c r="AI298" s="52"/>
      <c r="AJ298" s="57"/>
      <c r="AK298" s="58"/>
      <c r="AL298" s="58"/>
      <c r="AM298" s="34"/>
      <c r="AN298" s="34"/>
      <c r="AO298" s="34"/>
      <c r="AP298" s="34"/>
      <c r="AQ298" s="34"/>
    </row>
    <row r="299" spans="1:43" ht="15.75" customHeight="1" x14ac:dyDescent="0.2">
      <c r="A299" s="39"/>
      <c r="B299" s="33"/>
      <c r="C299" s="34"/>
      <c r="D299" s="35"/>
      <c r="E299" s="36"/>
      <c r="F299" s="37"/>
      <c r="G299" s="38"/>
      <c r="H299" s="35"/>
      <c r="I299" s="39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55"/>
      <c r="Z299" s="53"/>
      <c r="AA299" s="53"/>
      <c r="AB299" s="53"/>
      <c r="AC299" s="55"/>
      <c r="AD299" s="53"/>
      <c r="AE299" s="53"/>
      <c r="AF299" s="53"/>
      <c r="AG299" s="56"/>
      <c r="AH299" s="52"/>
      <c r="AI299" s="52"/>
      <c r="AJ299" s="57"/>
      <c r="AK299" s="58"/>
      <c r="AL299" s="58"/>
      <c r="AM299" s="34"/>
      <c r="AN299" s="34"/>
      <c r="AO299" s="34"/>
      <c r="AP299" s="34"/>
      <c r="AQ299" s="34"/>
    </row>
    <row r="300" spans="1:43" ht="15.75" customHeight="1" x14ac:dyDescent="0.2">
      <c r="A300" s="39"/>
      <c r="B300" s="33"/>
      <c r="C300" s="34"/>
      <c r="D300" s="35"/>
      <c r="E300" s="36"/>
      <c r="F300" s="37"/>
      <c r="G300" s="38"/>
      <c r="H300" s="35"/>
      <c r="I300" s="39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55"/>
      <c r="Z300" s="53"/>
      <c r="AA300" s="53"/>
      <c r="AB300" s="53"/>
      <c r="AC300" s="55"/>
      <c r="AD300" s="53"/>
      <c r="AE300" s="53"/>
      <c r="AF300" s="53"/>
      <c r="AG300" s="56"/>
      <c r="AH300" s="52"/>
      <c r="AI300" s="52"/>
      <c r="AJ300" s="57"/>
      <c r="AK300" s="58"/>
      <c r="AL300" s="58"/>
      <c r="AM300" s="34"/>
      <c r="AN300" s="34"/>
      <c r="AO300" s="34"/>
      <c r="AP300" s="34"/>
      <c r="AQ300" s="34"/>
    </row>
    <row r="301" spans="1:43" ht="15.75" customHeight="1" x14ac:dyDescent="0.2">
      <c r="A301" s="39"/>
      <c r="B301" s="33"/>
      <c r="C301" s="34"/>
      <c r="D301" s="35"/>
      <c r="E301" s="36"/>
      <c r="F301" s="37"/>
      <c r="G301" s="38"/>
      <c r="H301" s="35"/>
      <c r="I301" s="39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55"/>
      <c r="Z301" s="53"/>
      <c r="AA301" s="53"/>
      <c r="AB301" s="53"/>
      <c r="AC301" s="55"/>
      <c r="AD301" s="53"/>
      <c r="AE301" s="53"/>
      <c r="AF301" s="53"/>
      <c r="AG301" s="56"/>
      <c r="AH301" s="52"/>
      <c r="AI301" s="52"/>
      <c r="AJ301" s="57"/>
      <c r="AK301" s="58"/>
      <c r="AL301" s="58"/>
      <c r="AM301" s="34"/>
      <c r="AN301" s="34"/>
      <c r="AO301" s="34"/>
      <c r="AP301" s="34"/>
      <c r="AQ301" s="34"/>
    </row>
    <row r="302" spans="1:43" ht="15.75" customHeight="1" x14ac:dyDescent="0.2">
      <c r="A302" s="39"/>
      <c r="B302" s="33"/>
      <c r="C302" s="34"/>
      <c r="D302" s="35"/>
      <c r="E302" s="36"/>
      <c r="F302" s="37"/>
      <c r="G302" s="38"/>
      <c r="H302" s="35"/>
      <c r="I302" s="39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55"/>
      <c r="Z302" s="53"/>
      <c r="AA302" s="53"/>
      <c r="AB302" s="53"/>
      <c r="AC302" s="55"/>
      <c r="AD302" s="53"/>
      <c r="AE302" s="53"/>
      <c r="AF302" s="53"/>
      <c r="AG302" s="56"/>
      <c r="AH302" s="52"/>
      <c r="AI302" s="52"/>
      <c r="AJ302" s="57"/>
      <c r="AK302" s="58"/>
      <c r="AL302" s="58"/>
      <c r="AM302" s="34"/>
      <c r="AN302" s="34"/>
      <c r="AO302" s="34"/>
      <c r="AP302" s="34"/>
      <c r="AQ302" s="34"/>
    </row>
    <row r="303" spans="1:43" ht="15.75" customHeight="1" x14ac:dyDescent="0.2">
      <c r="A303" s="39"/>
      <c r="B303" s="33"/>
      <c r="C303" s="34"/>
      <c r="D303" s="35"/>
      <c r="E303" s="36"/>
      <c r="F303" s="37"/>
      <c r="G303" s="38"/>
      <c r="H303" s="35"/>
      <c r="I303" s="39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55"/>
      <c r="Z303" s="53"/>
      <c r="AA303" s="53"/>
      <c r="AB303" s="53"/>
      <c r="AC303" s="55"/>
      <c r="AD303" s="53"/>
      <c r="AE303" s="53"/>
      <c r="AF303" s="53"/>
      <c r="AG303" s="56"/>
      <c r="AH303" s="52"/>
      <c r="AI303" s="52"/>
      <c r="AJ303" s="57"/>
      <c r="AK303" s="58"/>
      <c r="AL303" s="58"/>
      <c r="AM303" s="34"/>
      <c r="AN303" s="34"/>
      <c r="AO303" s="34"/>
      <c r="AP303" s="34"/>
      <c r="AQ303" s="34"/>
    </row>
    <row r="304" spans="1:43" ht="15.75" customHeight="1" x14ac:dyDescent="0.2">
      <c r="A304" s="39"/>
      <c r="B304" s="33"/>
      <c r="C304" s="34"/>
      <c r="D304" s="35"/>
      <c r="E304" s="36"/>
      <c r="F304" s="37"/>
      <c r="G304" s="38"/>
      <c r="H304" s="35"/>
      <c r="I304" s="39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55"/>
      <c r="Z304" s="53"/>
      <c r="AA304" s="53"/>
      <c r="AB304" s="53"/>
      <c r="AC304" s="55"/>
      <c r="AD304" s="53"/>
      <c r="AE304" s="53"/>
      <c r="AF304" s="53"/>
      <c r="AG304" s="56"/>
      <c r="AH304" s="52"/>
      <c r="AI304" s="52"/>
      <c r="AJ304" s="57"/>
      <c r="AK304" s="58"/>
      <c r="AL304" s="58"/>
      <c r="AM304" s="34"/>
      <c r="AN304" s="34"/>
      <c r="AO304" s="34"/>
      <c r="AP304" s="34"/>
      <c r="AQ304" s="34"/>
    </row>
    <row r="305" spans="1:43" ht="15.75" customHeight="1" x14ac:dyDescent="0.2">
      <c r="A305" s="39"/>
      <c r="B305" s="33"/>
      <c r="C305" s="34"/>
      <c r="D305" s="35"/>
      <c r="E305" s="36"/>
      <c r="F305" s="37"/>
      <c r="G305" s="38"/>
      <c r="H305" s="35"/>
      <c r="I305" s="39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55"/>
      <c r="Z305" s="53"/>
      <c r="AA305" s="53"/>
      <c r="AB305" s="53"/>
      <c r="AC305" s="55"/>
      <c r="AD305" s="53"/>
      <c r="AE305" s="53"/>
      <c r="AF305" s="53"/>
      <c r="AG305" s="56"/>
      <c r="AH305" s="52"/>
      <c r="AI305" s="52"/>
      <c r="AJ305" s="57"/>
      <c r="AK305" s="58"/>
      <c r="AL305" s="58"/>
      <c r="AM305" s="34"/>
      <c r="AN305" s="34"/>
      <c r="AO305" s="34"/>
      <c r="AP305" s="34"/>
      <c r="AQ305" s="34"/>
    </row>
    <row r="306" spans="1:43" ht="15.75" customHeight="1" x14ac:dyDescent="0.2">
      <c r="A306" s="39"/>
      <c r="B306" s="33"/>
      <c r="C306" s="34"/>
      <c r="D306" s="35"/>
      <c r="E306" s="36"/>
      <c r="F306" s="37"/>
      <c r="G306" s="38"/>
      <c r="H306" s="35"/>
      <c r="I306" s="39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55"/>
      <c r="Z306" s="53"/>
      <c r="AA306" s="53"/>
      <c r="AB306" s="53"/>
      <c r="AC306" s="55"/>
      <c r="AD306" s="53"/>
      <c r="AE306" s="53"/>
      <c r="AF306" s="53"/>
      <c r="AG306" s="56"/>
      <c r="AH306" s="52"/>
      <c r="AI306" s="52"/>
      <c r="AJ306" s="57"/>
      <c r="AK306" s="58"/>
      <c r="AL306" s="58"/>
      <c r="AM306" s="34"/>
      <c r="AN306" s="34"/>
      <c r="AO306" s="34"/>
      <c r="AP306" s="34"/>
      <c r="AQ306" s="34"/>
    </row>
    <row r="307" spans="1:43" ht="15.75" customHeight="1" x14ac:dyDescent="0.2">
      <c r="A307" s="39"/>
      <c r="B307" s="33"/>
      <c r="C307" s="34"/>
      <c r="D307" s="35"/>
      <c r="E307" s="36"/>
      <c r="F307" s="37"/>
      <c r="G307" s="38"/>
      <c r="H307" s="35"/>
      <c r="I307" s="39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55"/>
      <c r="Z307" s="53"/>
      <c r="AA307" s="53"/>
      <c r="AB307" s="53"/>
      <c r="AC307" s="55"/>
      <c r="AD307" s="53"/>
      <c r="AE307" s="53"/>
      <c r="AF307" s="53"/>
      <c r="AG307" s="56"/>
      <c r="AH307" s="52"/>
      <c r="AI307" s="52"/>
      <c r="AJ307" s="57"/>
      <c r="AK307" s="58"/>
      <c r="AL307" s="58"/>
      <c r="AM307" s="34"/>
      <c r="AN307" s="34"/>
      <c r="AO307" s="34"/>
      <c r="AP307" s="34"/>
      <c r="AQ307" s="34"/>
    </row>
    <row r="308" spans="1:43" ht="15.75" customHeight="1" x14ac:dyDescent="0.2">
      <c r="A308" s="39"/>
      <c r="B308" s="33"/>
      <c r="C308" s="34"/>
      <c r="D308" s="35"/>
      <c r="E308" s="36"/>
      <c r="F308" s="37"/>
      <c r="G308" s="38"/>
      <c r="H308" s="35"/>
      <c r="I308" s="39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55"/>
      <c r="Z308" s="53"/>
      <c r="AA308" s="53"/>
      <c r="AB308" s="53"/>
      <c r="AC308" s="55"/>
      <c r="AD308" s="53"/>
      <c r="AE308" s="53"/>
      <c r="AF308" s="53"/>
      <c r="AG308" s="56"/>
      <c r="AH308" s="52"/>
      <c r="AI308" s="52"/>
      <c r="AJ308" s="57"/>
      <c r="AK308" s="58"/>
      <c r="AL308" s="58"/>
      <c r="AM308" s="34"/>
      <c r="AN308" s="34"/>
      <c r="AO308" s="34"/>
      <c r="AP308" s="34"/>
      <c r="AQ308" s="34"/>
    </row>
    <row r="309" spans="1:43" ht="15.75" customHeight="1" x14ac:dyDescent="0.2">
      <c r="A309" s="39"/>
      <c r="B309" s="33"/>
      <c r="C309" s="34"/>
      <c r="D309" s="35"/>
      <c r="E309" s="36"/>
      <c r="F309" s="37"/>
      <c r="G309" s="38"/>
      <c r="H309" s="35"/>
      <c r="I309" s="39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55"/>
      <c r="Z309" s="53"/>
      <c r="AA309" s="53"/>
      <c r="AB309" s="53"/>
      <c r="AC309" s="55"/>
      <c r="AD309" s="53"/>
      <c r="AE309" s="53"/>
      <c r="AF309" s="53"/>
      <c r="AG309" s="56"/>
      <c r="AH309" s="52"/>
      <c r="AI309" s="52"/>
      <c r="AJ309" s="57"/>
      <c r="AK309" s="58"/>
      <c r="AL309" s="58"/>
      <c r="AM309" s="34"/>
      <c r="AN309" s="34"/>
      <c r="AO309" s="34"/>
      <c r="AP309" s="34"/>
      <c r="AQ309" s="34"/>
    </row>
    <row r="310" spans="1:43" ht="15.75" customHeight="1" x14ac:dyDescent="0.2">
      <c r="A310" s="39"/>
      <c r="B310" s="33"/>
      <c r="C310" s="34"/>
      <c r="D310" s="35"/>
      <c r="E310" s="36"/>
      <c r="F310" s="37"/>
      <c r="G310" s="38"/>
      <c r="H310" s="35"/>
      <c r="I310" s="39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55"/>
      <c r="Z310" s="53"/>
      <c r="AA310" s="53"/>
      <c r="AB310" s="53"/>
      <c r="AC310" s="55"/>
      <c r="AD310" s="53"/>
      <c r="AE310" s="53"/>
      <c r="AF310" s="53"/>
      <c r="AG310" s="56"/>
      <c r="AH310" s="52"/>
      <c r="AI310" s="52"/>
      <c r="AJ310" s="57"/>
      <c r="AK310" s="58"/>
      <c r="AL310" s="58"/>
      <c r="AM310" s="34"/>
      <c r="AN310" s="34"/>
      <c r="AO310" s="34"/>
      <c r="AP310" s="34"/>
      <c r="AQ310" s="34"/>
    </row>
    <row r="311" spans="1:43" ht="15.75" customHeight="1" x14ac:dyDescent="0.2">
      <c r="A311" s="39"/>
      <c r="B311" s="33"/>
      <c r="C311" s="34"/>
      <c r="D311" s="35"/>
      <c r="E311" s="36"/>
      <c r="F311" s="37"/>
      <c r="G311" s="38"/>
      <c r="H311" s="35"/>
      <c r="I311" s="39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55"/>
      <c r="Z311" s="53"/>
      <c r="AA311" s="53"/>
      <c r="AB311" s="53"/>
      <c r="AC311" s="55"/>
      <c r="AD311" s="53"/>
      <c r="AE311" s="53"/>
      <c r="AF311" s="53"/>
      <c r="AG311" s="56"/>
      <c r="AH311" s="52"/>
      <c r="AI311" s="52"/>
      <c r="AJ311" s="57"/>
      <c r="AK311" s="58"/>
      <c r="AL311" s="58"/>
      <c r="AM311" s="34"/>
      <c r="AN311" s="34"/>
      <c r="AO311" s="34"/>
      <c r="AP311" s="34"/>
      <c r="AQ311" s="34"/>
    </row>
    <row r="312" spans="1:43" ht="15.75" customHeight="1" x14ac:dyDescent="0.2">
      <c r="A312" s="39"/>
      <c r="B312" s="33"/>
      <c r="C312" s="34"/>
      <c r="D312" s="35"/>
      <c r="E312" s="36"/>
      <c r="F312" s="37"/>
      <c r="G312" s="38"/>
      <c r="H312" s="35"/>
      <c r="I312" s="39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55"/>
      <c r="Z312" s="53"/>
      <c r="AA312" s="53"/>
      <c r="AB312" s="53"/>
      <c r="AC312" s="55"/>
      <c r="AD312" s="53"/>
      <c r="AE312" s="53"/>
      <c r="AF312" s="53"/>
      <c r="AG312" s="56"/>
      <c r="AH312" s="52"/>
      <c r="AI312" s="52"/>
      <c r="AJ312" s="57"/>
      <c r="AK312" s="58"/>
      <c r="AL312" s="58"/>
      <c r="AM312" s="34"/>
      <c r="AN312" s="34"/>
      <c r="AO312" s="34"/>
      <c r="AP312" s="34"/>
      <c r="AQ312" s="34"/>
    </row>
    <row r="313" spans="1:43" ht="15.75" customHeight="1" x14ac:dyDescent="0.2">
      <c r="A313" s="39"/>
      <c r="B313" s="33"/>
      <c r="C313" s="34"/>
      <c r="D313" s="35"/>
      <c r="E313" s="36"/>
      <c r="F313" s="37"/>
      <c r="G313" s="38"/>
      <c r="H313" s="35"/>
      <c r="I313" s="39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55"/>
      <c r="Z313" s="53"/>
      <c r="AA313" s="53"/>
      <c r="AB313" s="53"/>
      <c r="AC313" s="55"/>
      <c r="AD313" s="53"/>
      <c r="AE313" s="53"/>
      <c r="AF313" s="53"/>
      <c r="AG313" s="56"/>
      <c r="AH313" s="52"/>
      <c r="AI313" s="52"/>
      <c r="AJ313" s="57"/>
      <c r="AK313" s="58"/>
      <c r="AL313" s="58"/>
      <c r="AM313" s="34"/>
      <c r="AN313" s="34"/>
      <c r="AO313" s="34"/>
      <c r="AP313" s="34"/>
      <c r="AQ313" s="34"/>
    </row>
    <row r="314" spans="1:43" ht="15.75" customHeight="1" x14ac:dyDescent="0.2">
      <c r="A314" s="39"/>
      <c r="B314" s="33"/>
      <c r="C314" s="34"/>
      <c r="D314" s="35"/>
      <c r="E314" s="36"/>
      <c r="F314" s="37"/>
      <c r="G314" s="38"/>
      <c r="H314" s="35"/>
      <c r="I314" s="39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55"/>
      <c r="Z314" s="53"/>
      <c r="AA314" s="53"/>
      <c r="AB314" s="53"/>
      <c r="AC314" s="55"/>
      <c r="AD314" s="53"/>
      <c r="AE314" s="53"/>
      <c r="AF314" s="53"/>
      <c r="AG314" s="56"/>
      <c r="AH314" s="52"/>
      <c r="AI314" s="52"/>
      <c r="AJ314" s="57"/>
      <c r="AK314" s="58"/>
      <c r="AL314" s="58"/>
      <c r="AM314" s="34"/>
      <c r="AN314" s="34"/>
      <c r="AO314" s="34"/>
      <c r="AP314" s="34"/>
      <c r="AQ314" s="34"/>
    </row>
    <row r="315" spans="1:43" ht="15.75" customHeight="1" x14ac:dyDescent="0.2">
      <c r="A315" s="39"/>
      <c r="B315" s="33"/>
      <c r="C315" s="34"/>
      <c r="D315" s="35"/>
      <c r="E315" s="36"/>
      <c r="F315" s="37"/>
      <c r="G315" s="38"/>
      <c r="H315" s="35"/>
      <c r="I315" s="39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55"/>
      <c r="Z315" s="53"/>
      <c r="AA315" s="53"/>
      <c r="AB315" s="53"/>
      <c r="AC315" s="55"/>
      <c r="AD315" s="53"/>
      <c r="AE315" s="53"/>
      <c r="AF315" s="53"/>
      <c r="AG315" s="56"/>
      <c r="AH315" s="52"/>
      <c r="AI315" s="52"/>
      <c r="AJ315" s="57"/>
      <c r="AK315" s="58"/>
      <c r="AL315" s="58"/>
      <c r="AM315" s="34"/>
      <c r="AN315" s="34"/>
      <c r="AO315" s="34"/>
      <c r="AP315" s="34"/>
      <c r="AQ315" s="34"/>
    </row>
    <row r="316" spans="1:43" ht="15.75" customHeight="1" x14ac:dyDescent="0.2">
      <c r="A316" s="39"/>
      <c r="B316" s="33"/>
      <c r="C316" s="34"/>
      <c r="D316" s="35"/>
      <c r="E316" s="36"/>
      <c r="F316" s="37"/>
      <c r="G316" s="38"/>
      <c r="H316" s="35"/>
      <c r="I316" s="39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55"/>
      <c r="Z316" s="53"/>
      <c r="AA316" s="53"/>
      <c r="AB316" s="53"/>
      <c r="AC316" s="55"/>
      <c r="AD316" s="53"/>
      <c r="AE316" s="53"/>
      <c r="AF316" s="53"/>
      <c r="AG316" s="56"/>
      <c r="AH316" s="52"/>
      <c r="AI316" s="52"/>
      <c r="AJ316" s="57"/>
      <c r="AK316" s="58"/>
      <c r="AL316" s="58"/>
      <c r="AM316" s="34"/>
      <c r="AN316" s="34"/>
      <c r="AO316" s="34"/>
      <c r="AP316" s="34"/>
      <c r="AQ316" s="34"/>
    </row>
    <row r="317" spans="1:43" ht="15.75" customHeight="1" x14ac:dyDescent="0.2">
      <c r="A317" s="39"/>
      <c r="B317" s="33"/>
      <c r="C317" s="34"/>
      <c r="D317" s="35"/>
      <c r="E317" s="36"/>
      <c r="F317" s="37"/>
      <c r="G317" s="38"/>
      <c r="H317" s="35"/>
      <c r="I317" s="39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55"/>
      <c r="Z317" s="53"/>
      <c r="AA317" s="53"/>
      <c r="AB317" s="53"/>
      <c r="AC317" s="55"/>
      <c r="AD317" s="53"/>
      <c r="AE317" s="53"/>
      <c r="AF317" s="53"/>
      <c r="AG317" s="56"/>
      <c r="AH317" s="52"/>
      <c r="AI317" s="52"/>
      <c r="AJ317" s="57"/>
      <c r="AK317" s="58"/>
      <c r="AL317" s="58"/>
      <c r="AM317" s="34"/>
      <c r="AN317" s="34"/>
      <c r="AO317" s="34"/>
      <c r="AP317" s="34"/>
      <c r="AQ317" s="34"/>
    </row>
    <row r="318" spans="1:43" ht="15.75" customHeight="1" x14ac:dyDescent="0.2">
      <c r="A318" s="39"/>
      <c r="B318" s="33"/>
      <c r="C318" s="34"/>
      <c r="D318" s="35"/>
      <c r="E318" s="36"/>
      <c r="F318" s="37"/>
      <c r="G318" s="38"/>
      <c r="H318" s="35"/>
      <c r="I318" s="39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55"/>
      <c r="Z318" s="53"/>
      <c r="AA318" s="53"/>
      <c r="AB318" s="53"/>
      <c r="AC318" s="55"/>
      <c r="AD318" s="53"/>
      <c r="AE318" s="53"/>
      <c r="AF318" s="53"/>
      <c r="AG318" s="56"/>
      <c r="AH318" s="52"/>
      <c r="AI318" s="52"/>
      <c r="AJ318" s="57"/>
      <c r="AK318" s="58"/>
      <c r="AL318" s="58"/>
      <c r="AM318" s="34"/>
      <c r="AN318" s="34"/>
      <c r="AO318" s="34"/>
      <c r="AP318" s="34"/>
      <c r="AQ318" s="34"/>
    </row>
    <row r="319" spans="1:43" ht="15.75" customHeight="1" x14ac:dyDescent="0.2">
      <c r="A319" s="39"/>
      <c r="B319" s="33"/>
      <c r="C319" s="34"/>
      <c r="D319" s="35"/>
      <c r="E319" s="36"/>
      <c r="F319" s="37"/>
      <c r="G319" s="38"/>
      <c r="H319" s="35"/>
      <c r="I319" s="39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55"/>
      <c r="Z319" s="53"/>
      <c r="AA319" s="53"/>
      <c r="AB319" s="53"/>
      <c r="AC319" s="55"/>
      <c r="AD319" s="53"/>
      <c r="AE319" s="53"/>
      <c r="AF319" s="53"/>
      <c r="AG319" s="56"/>
      <c r="AH319" s="52"/>
      <c r="AI319" s="52"/>
      <c r="AJ319" s="57"/>
      <c r="AK319" s="58"/>
      <c r="AL319" s="58"/>
      <c r="AM319" s="34"/>
      <c r="AN319" s="34"/>
      <c r="AO319" s="34"/>
      <c r="AP319" s="34"/>
      <c r="AQ319" s="34"/>
    </row>
    <row r="320" spans="1:43" ht="15.75" customHeight="1" x14ac:dyDescent="0.2">
      <c r="A320" s="39"/>
      <c r="B320" s="33"/>
      <c r="C320" s="34"/>
      <c r="D320" s="35"/>
      <c r="E320" s="36"/>
      <c r="F320" s="37"/>
      <c r="G320" s="38"/>
      <c r="H320" s="35"/>
      <c r="I320" s="39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55"/>
      <c r="Z320" s="53"/>
      <c r="AA320" s="53"/>
      <c r="AB320" s="53"/>
      <c r="AC320" s="55"/>
      <c r="AD320" s="53"/>
      <c r="AE320" s="53"/>
      <c r="AF320" s="53"/>
      <c r="AG320" s="56"/>
      <c r="AH320" s="52"/>
      <c r="AI320" s="52"/>
      <c r="AJ320" s="57"/>
      <c r="AK320" s="58"/>
      <c r="AL320" s="58"/>
      <c r="AM320" s="34"/>
      <c r="AN320" s="34"/>
      <c r="AO320" s="34"/>
      <c r="AP320" s="34"/>
      <c r="AQ320" s="34"/>
    </row>
    <row r="321" spans="1:43" ht="15.75" customHeight="1" x14ac:dyDescent="0.2">
      <c r="A321" s="39"/>
      <c r="B321" s="33"/>
      <c r="C321" s="34"/>
      <c r="D321" s="35"/>
      <c r="E321" s="36"/>
      <c r="F321" s="37"/>
      <c r="G321" s="38"/>
      <c r="H321" s="35"/>
      <c r="I321" s="39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55"/>
      <c r="Z321" s="53"/>
      <c r="AA321" s="53"/>
      <c r="AB321" s="53"/>
      <c r="AC321" s="55"/>
      <c r="AD321" s="53"/>
      <c r="AE321" s="53"/>
      <c r="AF321" s="53"/>
      <c r="AG321" s="56"/>
      <c r="AH321" s="52"/>
      <c r="AI321" s="52"/>
      <c r="AJ321" s="57"/>
      <c r="AK321" s="58"/>
      <c r="AL321" s="58"/>
      <c r="AM321" s="34"/>
      <c r="AN321" s="34"/>
      <c r="AO321" s="34"/>
      <c r="AP321" s="34"/>
      <c r="AQ321" s="34"/>
    </row>
    <row r="322" spans="1:43" ht="15.75" customHeight="1" x14ac:dyDescent="0.2">
      <c r="A322" s="39"/>
      <c r="B322" s="33"/>
      <c r="C322" s="34"/>
      <c r="D322" s="35"/>
      <c r="E322" s="36"/>
      <c r="F322" s="37"/>
      <c r="G322" s="38"/>
      <c r="H322" s="35"/>
      <c r="I322" s="39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55"/>
      <c r="Z322" s="53"/>
      <c r="AA322" s="53"/>
      <c r="AB322" s="53"/>
      <c r="AC322" s="55"/>
      <c r="AD322" s="53"/>
      <c r="AE322" s="53"/>
      <c r="AF322" s="53"/>
      <c r="AG322" s="56"/>
      <c r="AH322" s="52"/>
      <c r="AI322" s="52"/>
      <c r="AJ322" s="57"/>
      <c r="AK322" s="58"/>
      <c r="AL322" s="58"/>
      <c r="AM322" s="34"/>
      <c r="AN322" s="34"/>
      <c r="AO322" s="34"/>
      <c r="AP322" s="34"/>
      <c r="AQ322" s="34"/>
    </row>
    <row r="323" spans="1:43" ht="15.75" customHeight="1" x14ac:dyDescent="0.2">
      <c r="A323" s="39"/>
      <c r="B323" s="33"/>
      <c r="C323" s="34"/>
      <c r="D323" s="35"/>
      <c r="E323" s="36"/>
      <c r="F323" s="37"/>
      <c r="G323" s="38"/>
      <c r="H323" s="35"/>
      <c r="I323" s="39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55"/>
      <c r="Z323" s="53"/>
      <c r="AA323" s="53"/>
      <c r="AB323" s="53"/>
      <c r="AC323" s="55"/>
      <c r="AD323" s="53"/>
      <c r="AE323" s="53"/>
      <c r="AF323" s="53"/>
      <c r="AG323" s="56"/>
      <c r="AH323" s="52"/>
      <c r="AI323" s="52"/>
      <c r="AJ323" s="57"/>
      <c r="AK323" s="58"/>
      <c r="AL323" s="58"/>
      <c r="AM323" s="34"/>
      <c r="AN323" s="34"/>
      <c r="AO323" s="34"/>
      <c r="AP323" s="34"/>
      <c r="AQ323" s="34"/>
    </row>
    <row r="324" spans="1:43" ht="15.75" customHeight="1" x14ac:dyDescent="0.2">
      <c r="A324" s="39"/>
      <c r="B324" s="33"/>
      <c r="C324" s="34"/>
      <c r="D324" s="35"/>
      <c r="E324" s="36"/>
      <c r="F324" s="37"/>
      <c r="G324" s="38"/>
      <c r="H324" s="35"/>
      <c r="I324" s="39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55"/>
      <c r="Z324" s="53"/>
      <c r="AA324" s="53"/>
      <c r="AB324" s="53"/>
      <c r="AC324" s="55"/>
      <c r="AD324" s="53"/>
      <c r="AE324" s="53"/>
      <c r="AF324" s="53"/>
      <c r="AG324" s="56"/>
      <c r="AH324" s="52"/>
      <c r="AI324" s="52"/>
      <c r="AJ324" s="57"/>
      <c r="AK324" s="58"/>
      <c r="AL324" s="58"/>
      <c r="AM324" s="34"/>
      <c r="AN324" s="34"/>
      <c r="AO324" s="34"/>
      <c r="AP324" s="34"/>
      <c r="AQ324" s="34"/>
    </row>
    <row r="325" spans="1:43" ht="15.75" customHeight="1" x14ac:dyDescent="0.2">
      <c r="A325" s="39"/>
      <c r="B325" s="33"/>
      <c r="C325" s="34"/>
      <c r="D325" s="35"/>
      <c r="E325" s="36"/>
      <c r="F325" s="37"/>
      <c r="G325" s="38"/>
      <c r="H325" s="35"/>
      <c r="I325" s="39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55"/>
      <c r="Z325" s="53"/>
      <c r="AA325" s="53"/>
      <c r="AB325" s="53"/>
      <c r="AC325" s="55"/>
      <c r="AD325" s="53"/>
      <c r="AE325" s="53"/>
      <c r="AF325" s="53"/>
      <c r="AG325" s="56"/>
      <c r="AH325" s="52"/>
      <c r="AI325" s="52"/>
      <c r="AJ325" s="57"/>
      <c r="AK325" s="58"/>
      <c r="AL325" s="58"/>
      <c r="AM325" s="34"/>
      <c r="AN325" s="34"/>
      <c r="AO325" s="34"/>
      <c r="AP325" s="34"/>
      <c r="AQ325" s="34"/>
    </row>
    <row r="326" spans="1:43" ht="15.75" customHeight="1" x14ac:dyDescent="0.2">
      <c r="A326" s="39"/>
      <c r="B326" s="33"/>
      <c r="C326" s="34"/>
      <c r="D326" s="35"/>
      <c r="E326" s="36"/>
      <c r="F326" s="37"/>
      <c r="G326" s="38"/>
      <c r="H326" s="35"/>
      <c r="I326" s="39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55"/>
      <c r="Z326" s="53"/>
      <c r="AA326" s="53"/>
      <c r="AB326" s="53"/>
      <c r="AC326" s="55"/>
      <c r="AD326" s="53"/>
      <c r="AE326" s="53"/>
      <c r="AF326" s="53"/>
      <c r="AG326" s="56"/>
      <c r="AH326" s="52"/>
      <c r="AI326" s="52"/>
      <c r="AJ326" s="57"/>
      <c r="AK326" s="58"/>
      <c r="AL326" s="58"/>
      <c r="AM326" s="34"/>
      <c r="AN326" s="34"/>
      <c r="AO326" s="34"/>
      <c r="AP326" s="34"/>
      <c r="AQ326" s="34"/>
    </row>
    <row r="327" spans="1:43" ht="15.75" customHeight="1" x14ac:dyDescent="0.2">
      <c r="A327" s="39"/>
      <c r="B327" s="33"/>
      <c r="C327" s="34"/>
      <c r="D327" s="35"/>
      <c r="E327" s="36"/>
      <c r="F327" s="37"/>
      <c r="G327" s="38"/>
      <c r="H327" s="35"/>
      <c r="I327" s="39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55"/>
      <c r="Z327" s="53"/>
      <c r="AA327" s="53"/>
      <c r="AB327" s="53"/>
      <c r="AC327" s="55"/>
      <c r="AD327" s="53"/>
      <c r="AE327" s="53"/>
      <c r="AF327" s="53"/>
      <c r="AG327" s="56"/>
      <c r="AH327" s="52"/>
      <c r="AI327" s="52"/>
      <c r="AJ327" s="57"/>
      <c r="AK327" s="58"/>
      <c r="AL327" s="58"/>
      <c r="AM327" s="34"/>
      <c r="AN327" s="34"/>
      <c r="AO327" s="34"/>
      <c r="AP327" s="34"/>
      <c r="AQ327" s="34"/>
    </row>
    <row r="328" spans="1:43" ht="15.75" customHeight="1" x14ac:dyDescent="0.2">
      <c r="A328" s="39"/>
      <c r="B328" s="33"/>
      <c r="C328" s="34"/>
      <c r="D328" s="35"/>
      <c r="E328" s="36"/>
      <c r="F328" s="37"/>
      <c r="G328" s="38"/>
      <c r="H328" s="35"/>
      <c r="I328" s="39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55"/>
      <c r="Z328" s="53"/>
      <c r="AA328" s="53"/>
      <c r="AB328" s="53"/>
      <c r="AC328" s="55"/>
      <c r="AD328" s="53"/>
      <c r="AE328" s="53"/>
      <c r="AF328" s="53"/>
      <c r="AG328" s="56"/>
      <c r="AH328" s="52"/>
      <c r="AI328" s="52"/>
      <c r="AJ328" s="57"/>
      <c r="AK328" s="58"/>
      <c r="AL328" s="58"/>
      <c r="AM328" s="34"/>
      <c r="AN328" s="34"/>
      <c r="AO328" s="34"/>
      <c r="AP328" s="34"/>
      <c r="AQ328" s="34"/>
    </row>
    <row r="329" spans="1:43" ht="15.75" customHeight="1" x14ac:dyDescent="0.2">
      <c r="A329" s="39"/>
      <c r="B329" s="33"/>
      <c r="C329" s="34"/>
      <c r="D329" s="35"/>
      <c r="E329" s="36"/>
      <c r="F329" s="37"/>
      <c r="G329" s="38"/>
      <c r="H329" s="35"/>
      <c r="I329" s="39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55"/>
      <c r="Z329" s="53"/>
      <c r="AA329" s="53"/>
      <c r="AB329" s="53"/>
      <c r="AC329" s="55"/>
      <c r="AD329" s="53"/>
      <c r="AE329" s="53"/>
      <c r="AF329" s="53"/>
      <c r="AG329" s="56"/>
      <c r="AH329" s="52"/>
      <c r="AI329" s="52"/>
      <c r="AJ329" s="57"/>
      <c r="AK329" s="58"/>
      <c r="AL329" s="58"/>
      <c r="AM329" s="34"/>
      <c r="AN329" s="34"/>
      <c r="AO329" s="34"/>
      <c r="AP329" s="34"/>
      <c r="AQ329" s="34"/>
    </row>
    <row r="330" spans="1:43" ht="15.75" customHeight="1" x14ac:dyDescent="0.2">
      <c r="A330" s="39"/>
      <c r="B330" s="33"/>
      <c r="C330" s="34"/>
      <c r="D330" s="35"/>
      <c r="E330" s="36"/>
      <c r="F330" s="37"/>
      <c r="G330" s="38"/>
      <c r="H330" s="35"/>
      <c r="I330" s="39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55"/>
      <c r="Z330" s="53"/>
      <c r="AA330" s="53"/>
      <c r="AB330" s="53"/>
      <c r="AC330" s="55"/>
      <c r="AD330" s="53"/>
      <c r="AE330" s="53"/>
      <c r="AF330" s="53"/>
      <c r="AG330" s="56"/>
      <c r="AH330" s="52"/>
      <c r="AI330" s="52"/>
      <c r="AJ330" s="57"/>
      <c r="AK330" s="58"/>
      <c r="AL330" s="58"/>
      <c r="AM330" s="34"/>
      <c r="AN330" s="34"/>
      <c r="AO330" s="34"/>
      <c r="AP330" s="34"/>
      <c r="AQ330" s="34"/>
    </row>
    <row r="331" spans="1:43" ht="15.75" customHeight="1" x14ac:dyDescent="0.2">
      <c r="A331" s="39"/>
      <c r="B331" s="33"/>
      <c r="C331" s="34"/>
      <c r="D331" s="35"/>
      <c r="E331" s="36"/>
      <c r="F331" s="37"/>
      <c r="G331" s="38"/>
      <c r="H331" s="35"/>
      <c r="I331" s="39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55"/>
      <c r="Z331" s="53"/>
      <c r="AA331" s="53"/>
      <c r="AB331" s="53"/>
      <c r="AC331" s="55"/>
      <c r="AD331" s="53"/>
      <c r="AE331" s="53"/>
      <c r="AF331" s="53"/>
      <c r="AG331" s="56"/>
      <c r="AH331" s="52"/>
      <c r="AI331" s="52"/>
      <c r="AJ331" s="57"/>
      <c r="AK331" s="58"/>
      <c r="AL331" s="58"/>
      <c r="AM331" s="34"/>
      <c r="AN331" s="34"/>
      <c r="AO331" s="34"/>
      <c r="AP331" s="34"/>
      <c r="AQ331" s="34"/>
    </row>
    <row r="332" spans="1:43" ht="15.75" customHeight="1" x14ac:dyDescent="0.2">
      <c r="A332" s="39"/>
      <c r="B332" s="33"/>
      <c r="C332" s="34"/>
      <c r="D332" s="35"/>
      <c r="E332" s="36"/>
      <c r="F332" s="37"/>
      <c r="G332" s="38"/>
      <c r="H332" s="35"/>
      <c r="I332" s="39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55"/>
      <c r="Z332" s="53"/>
      <c r="AA332" s="53"/>
      <c r="AB332" s="53"/>
      <c r="AC332" s="55"/>
      <c r="AD332" s="53"/>
      <c r="AE332" s="53"/>
      <c r="AF332" s="53"/>
      <c r="AG332" s="56"/>
      <c r="AH332" s="52"/>
      <c r="AI332" s="52"/>
      <c r="AJ332" s="57"/>
      <c r="AK332" s="58"/>
      <c r="AL332" s="58"/>
      <c r="AM332" s="34"/>
      <c r="AN332" s="34"/>
      <c r="AO332" s="34"/>
      <c r="AP332" s="34"/>
      <c r="AQ332" s="34"/>
    </row>
    <row r="333" spans="1:43" ht="15.75" customHeight="1" x14ac:dyDescent="0.2">
      <c r="A333" s="39"/>
      <c r="B333" s="33"/>
      <c r="C333" s="34"/>
      <c r="D333" s="35"/>
      <c r="E333" s="36"/>
      <c r="F333" s="37"/>
      <c r="G333" s="38"/>
      <c r="H333" s="35"/>
      <c r="I333" s="39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55"/>
      <c r="Z333" s="53"/>
      <c r="AA333" s="53"/>
      <c r="AB333" s="53"/>
      <c r="AC333" s="55"/>
      <c r="AD333" s="53"/>
      <c r="AE333" s="53"/>
      <c r="AF333" s="53"/>
      <c r="AG333" s="56"/>
      <c r="AH333" s="52"/>
      <c r="AI333" s="52"/>
      <c r="AJ333" s="57"/>
      <c r="AK333" s="58"/>
      <c r="AL333" s="58"/>
      <c r="AM333" s="34"/>
      <c r="AN333" s="34"/>
      <c r="AO333" s="34"/>
      <c r="AP333" s="34"/>
      <c r="AQ333" s="34"/>
    </row>
    <row r="334" spans="1:43" ht="15.75" customHeight="1" x14ac:dyDescent="0.2">
      <c r="A334" s="39"/>
      <c r="B334" s="33"/>
      <c r="C334" s="34"/>
      <c r="D334" s="35"/>
      <c r="E334" s="36"/>
      <c r="F334" s="37"/>
      <c r="G334" s="38"/>
      <c r="H334" s="35"/>
      <c r="I334" s="39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55"/>
      <c r="Z334" s="53"/>
      <c r="AA334" s="53"/>
      <c r="AB334" s="53"/>
      <c r="AC334" s="55"/>
      <c r="AD334" s="53"/>
      <c r="AE334" s="53"/>
      <c r="AF334" s="53"/>
      <c r="AG334" s="56"/>
      <c r="AH334" s="52"/>
      <c r="AI334" s="52"/>
      <c r="AJ334" s="57"/>
      <c r="AK334" s="58"/>
      <c r="AL334" s="58"/>
      <c r="AM334" s="34"/>
      <c r="AN334" s="34"/>
      <c r="AO334" s="34"/>
      <c r="AP334" s="34"/>
      <c r="AQ334" s="34"/>
    </row>
    <row r="335" spans="1:43" ht="15.75" customHeight="1" x14ac:dyDescent="0.2">
      <c r="A335" s="39"/>
      <c r="B335" s="33"/>
      <c r="C335" s="34"/>
      <c r="D335" s="35"/>
      <c r="E335" s="36"/>
      <c r="F335" s="37"/>
      <c r="G335" s="38"/>
      <c r="H335" s="35"/>
      <c r="I335" s="39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55"/>
      <c r="Z335" s="53"/>
      <c r="AA335" s="53"/>
      <c r="AB335" s="53"/>
      <c r="AC335" s="55"/>
      <c r="AD335" s="53"/>
      <c r="AE335" s="53"/>
      <c r="AF335" s="53"/>
      <c r="AG335" s="56"/>
      <c r="AH335" s="52"/>
      <c r="AI335" s="52"/>
      <c r="AJ335" s="57"/>
      <c r="AK335" s="58"/>
      <c r="AL335" s="58"/>
      <c r="AM335" s="34"/>
      <c r="AN335" s="34"/>
      <c r="AO335" s="34"/>
      <c r="AP335" s="34"/>
      <c r="AQ335" s="34"/>
    </row>
    <row r="336" spans="1:43" ht="15.75" customHeight="1" x14ac:dyDescent="0.2">
      <c r="A336" s="39"/>
      <c r="B336" s="33"/>
      <c r="C336" s="34"/>
      <c r="D336" s="35"/>
      <c r="E336" s="36"/>
      <c r="F336" s="37"/>
      <c r="G336" s="38"/>
      <c r="H336" s="35"/>
      <c r="I336" s="39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55"/>
      <c r="Z336" s="53"/>
      <c r="AA336" s="53"/>
      <c r="AB336" s="53"/>
      <c r="AC336" s="55"/>
      <c r="AD336" s="53"/>
      <c r="AE336" s="53"/>
      <c r="AF336" s="53"/>
      <c r="AG336" s="56"/>
      <c r="AH336" s="52"/>
      <c r="AI336" s="52"/>
      <c r="AJ336" s="57"/>
      <c r="AK336" s="58"/>
      <c r="AL336" s="58"/>
      <c r="AM336" s="34"/>
      <c r="AN336" s="34"/>
      <c r="AO336" s="34"/>
      <c r="AP336" s="34"/>
      <c r="AQ336" s="34"/>
    </row>
    <row r="337" spans="1:43" ht="15.75" customHeight="1" x14ac:dyDescent="0.2">
      <c r="A337" s="39"/>
      <c r="B337" s="33"/>
      <c r="C337" s="34"/>
      <c r="D337" s="35"/>
      <c r="E337" s="36"/>
      <c r="F337" s="37"/>
      <c r="G337" s="38"/>
      <c r="H337" s="35"/>
      <c r="I337" s="39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55"/>
      <c r="Z337" s="53"/>
      <c r="AA337" s="53"/>
      <c r="AB337" s="53"/>
      <c r="AC337" s="55"/>
      <c r="AD337" s="53"/>
      <c r="AE337" s="53"/>
      <c r="AF337" s="53"/>
      <c r="AG337" s="56"/>
      <c r="AH337" s="52"/>
      <c r="AI337" s="52"/>
      <c r="AJ337" s="57"/>
      <c r="AK337" s="58"/>
      <c r="AL337" s="58"/>
      <c r="AM337" s="34"/>
      <c r="AN337" s="34"/>
      <c r="AO337" s="34"/>
      <c r="AP337" s="34"/>
      <c r="AQ337" s="34"/>
    </row>
    <row r="338" spans="1:43" ht="15.75" customHeight="1" x14ac:dyDescent="0.2">
      <c r="A338" s="39"/>
      <c r="B338" s="33"/>
      <c r="C338" s="34"/>
      <c r="D338" s="35"/>
      <c r="E338" s="36"/>
      <c r="F338" s="37"/>
      <c r="G338" s="38"/>
      <c r="H338" s="35"/>
      <c r="I338" s="39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55"/>
      <c r="Z338" s="53"/>
      <c r="AA338" s="53"/>
      <c r="AB338" s="53"/>
      <c r="AC338" s="55"/>
      <c r="AD338" s="53"/>
      <c r="AE338" s="53"/>
      <c r="AF338" s="53"/>
      <c r="AG338" s="56"/>
      <c r="AH338" s="52"/>
      <c r="AI338" s="52"/>
      <c r="AJ338" s="57"/>
      <c r="AK338" s="58"/>
      <c r="AL338" s="58"/>
      <c r="AM338" s="34"/>
      <c r="AN338" s="34"/>
      <c r="AO338" s="34"/>
      <c r="AP338" s="34"/>
      <c r="AQ338" s="34"/>
    </row>
    <row r="339" spans="1:43" ht="15.75" customHeight="1" x14ac:dyDescent="0.2">
      <c r="A339" s="39"/>
      <c r="B339" s="33"/>
      <c r="C339" s="34"/>
      <c r="D339" s="35"/>
      <c r="E339" s="36"/>
      <c r="F339" s="37"/>
      <c r="G339" s="38"/>
      <c r="H339" s="35"/>
      <c r="I339" s="39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55"/>
      <c r="Z339" s="53"/>
      <c r="AA339" s="53"/>
      <c r="AB339" s="53"/>
      <c r="AC339" s="55"/>
      <c r="AD339" s="53"/>
      <c r="AE339" s="53"/>
      <c r="AF339" s="53"/>
      <c r="AG339" s="56"/>
      <c r="AH339" s="52"/>
      <c r="AI339" s="52"/>
      <c r="AJ339" s="57"/>
      <c r="AK339" s="58"/>
      <c r="AL339" s="58"/>
      <c r="AM339" s="34"/>
      <c r="AN339" s="34"/>
      <c r="AO339" s="34"/>
      <c r="AP339" s="34"/>
      <c r="AQ339" s="34"/>
    </row>
    <row r="340" spans="1:43" ht="15.75" customHeight="1" x14ac:dyDescent="0.2">
      <c r="A340" s="39"/>
      <c r="B340" s="33"/>
      <c r="C340" s="34"/>
      <c r="D340" s="35"/>
      <c r="E340" s="36"/>
      <c r="F340" s="37"/>
      <c r="G340" s="38"/>
      <c r="H340" s="35"/>
      <c r="I340" s="39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55"/>
      <c r="Z340" s="53"/>
      <c r="AA340" s="53"/>
      <c r="AB340" s="53"/>
      <c r="AC340" s="55"/>
      <c r="AD340" s="53"/>
      <c r="AE340" s="53"/>
      <c r="AF340" s="53"/>
      <c r="AG340" s="56"/>
      <c r="AH340" s="52"/>
      <c r="AI340" s="52"/>
      <c r="AJ340" s="57"/>
      <c r="AK340" s="58"/>
      <c r="AL340" s="58"/>
      <c r="AM340" s="34"/>
      <c r="AN340" s="34"/>
      <c r="AO340" s="34"/>
      <c r="AP340" s="34"/>
      <c r="AQ340" s="34"/>
    </row>
    <row r="341" spans="1:43" ht="15.75" customHeight="1" x14ac:dyDescent="0.2">
      <c r="A341" s="39"/>
      <c r="B341" s="33"/>
      <c r="C341" s="34"/>
      <c r="D341" s="35"/>
      <c r="E341" s="36"/>
      <c r="F341" s="37"/>
      <c r="G341" s="38"/>
      <c r="H341" s="35"/>
      <c r="I341" s="39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55"/>
      <c r="Z341" s="53"/>
      <c r="AA341" s="53"/>
      <c r="AB341" s="53"/>
      <c r="AC341" s="55"/>
      <c r="AD341" s="53"/>
      <c r="AE341" s="53"/>
      <c r="AF341" s="53"/>
      <c r="AG341" s="56"/>
      <c r="AH341" s="52"/>
      <c r="AI341" s="52"/>
      <c r="AJ341" s="57"/>
      <c r="AK341" s="58"/>
      <c r="AL341" s="58"/>
      <c r="AM341" s="34"/>
      <c r="AN341" s="34"/>
      <c r="AO341" s="34"/>
      <c r="AP341" s="34"/>
      <c r="AQ341" s="34"/>
    </row>
    <row r="342" spans="1:43" ht="15.75" customHeight="1" x14ac:dyDescent="0.2">
      <c r="A342" s="39"/>
      <c r="B342" s="33"/>
      <c r="C342" s="34"/>
      <c r="D342" s="35"/>
      <c r="E342" s="36"/>
      <c r="F342" s="37"/>
      <c r="G342" s="38"/>
      <c r="H342" s="35"/>
      <c r="I342" s="39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55"/>
      <c r="Z342" s="53"/>
      <c r="AA342" s="53"/>
      <c r="AB342" s="53"/>
      <c r="AC342" s="55"/>
      <c r="AD342" s="53"/>
      <c r="AE342" s="53"/>
      <c r="AF342" s="53"/>
      <c r="AG342" s="56"/>
      <c r="AH342" s="52"/>
      <c r="AI342" s="52"/>
      <c r="AJ342" s="57"/>
      <c r="AK342" s="58"/>
      <c r="AL342" s="58"/>
      <c r="AM342" s="34"/>
      <c r="AN342" s="34"/>
      <c r="AO342" s="34"/>
      <c r="AP342" s="34"/>
      <c r="AQ342" s="34"/>
    </row>
    <row r="343" spans="1:43" ht="15.75" customHeight="1" x14ac:dyDescent="0.2">
      <c r="A343" s="39"/>
      <c r="B343" s="33"/>
      <c r="C343" s="34"/>
      <c r="D343" s="35"/>
      <c r="E343" s="36"/>
      <c r="F343" s="37"/>
      <c r="G343" s="38"/>
      <c r="H343" s="35"/>
      <c r="I343" s="39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55"/>
      <c r="Z343" s="53"/>
      <c r="AA343" s="53"/>
      <c r="AB343" s="53"/>
      <c r="AC343" s="55"/>
      <c r="AD343" s="53"/>
      <c r="AE343" s="53"/>
      <c r="AF343" s="53"/>
      <c r="AG343" s="56"/>
      <c r="AH343" s="52"/>
      <c r="AI343" s="52"/>
      <c r="AJ343" s="57"/>
      <c r="AK343" s="58"/>
      <c r="AL343" s="58"/>
      <c r="AM343" s="34"/>
      <c r="AN343" s="34"/>
      <c r="AO343" s="34"/>
      <c r="AP343" s="34"/>
      <c r="AQ343" s="34"/>
    </row>
    <row r="344" spans="1:43" ht="15.75" customHeight="1" x14ac:dyDescent="0.2">
      <c r="A344" s="39"/>
      <c r="B344" s="33"/>
      <c r="C344" s="34"/>
      <c r="D344" s="35"/>
      <c r="E344" s="36"/>
      <c r="F344" s="37"/>
      <c r="G344" s="38"/>
      <c r="H344" s="35"/>
      <c r="I344" s="39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55"/>
      <c r="Z344" s="53"/>
      <c r="AA344" s="53"/>
      <c r="AB344" s="53"/>
      <c r="AC344" s="55"/>
      <c r="AD344" s="53"/>
      <c r="AE344" s="53"/>
      <c r="AF344" s="53"/>
      <c r="AG344" s="56"/>
      <c r="AH344" s="52"/>
      <c r="AI344" s="52"/>
      <c r="AJ344" s="57"/>
      <c r="AK344" s="58"/>
      <c r="AL344" s="58"/>
      <c r="AM344" s="34"/>
      <c r="AN344" s="34"/>
      <c r="AO344" s="34"/>
      <c r="AP344" s="34"/>
      <c r="AQ344" s="34"/>
    </row>
    <row r="345" spans="1:43" ht="15.75" customHeight="1" x14ac:dyDescent="0.2">
      <c r="A345" s="39"/>
      <c r="B345" s="33"/>
      <c r="C345" s="34"/>
      <c r="D345" s="35"/>
      <c r="E345" s="36"/>
      <c r="F345" s="37"/>
      <c r="G345" s="38"/>
      <c r="H345" s="35"/>
      <c r="I345" s="39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55"/>
      <c r="Z345" s="53"/>
      <c r="AA345" s="53"/>
      <c r="AB345" s="53"/>
      <c r="AC345" s="55"/>
      <c r="AD345" s="53"/>
      <c r="AE345" s="53"/>
      <c r="AF345" s="53"/>
      <c r="AG345" s="56"/>
      <c r="AH345" s="52"/>
      <c r="AI345" s="52"/>
      <c r="AJ345" s="57"/>
      <c r="AK345" s="58"/>
      <c r="AL345" s="58"/>
      <c r="AM345" s="34"/>
      <c r="AN345" s="34"/>
      <c r="AO345" s="34"/>
      <c r="AP345" s="34"/>
      <c r="AQ345" s="34"/>
    </row>
    <row r="346" spans="1:43" ht="15.75" customHeight="1" x14ac:dyDescent="0.2">
      <c r="A346" s="39"/>
      <c r="B346" s="33"/>
      <c r="C346" s="34"/>
      <c r="D346" s="35"/>
      <c r="E346" s="36"/>
      <c r="F346" s="37"/>
      <c r="G346" s="38"/>
      <c r="H346" s="35"/>
      <c r="I346" s="39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55"/>
      <c r="Z346" s="53"/>
      <c r="AA346" s="53"/>
      <c r="AB346" s="53"/>
      <c r="AC346" s="55"/>
      <c r="AD346" s="53"/>
      <c r="AE346" s="53"/>
      <c r="AF346" s="53"/>
      <c r="AG346" s="56"/>
      <c r="AH346" s="52"/>
      <c r="AI346" s="52"/>
      <c r="AJ346" s="57"/>
      <c r="AK346" s="58"/>
      <c r="AL346" s="58"/>
      <c r="AM346" s="34"/>
      <c r="AN346" s="34"/>
      <c r="AO346" s="34"/>
      <c r="AP346" s="34"/>
      <c r="AQ346" s="34"/>
    </row>
    <row r="347" spans="1:43" ht="15.75" customHeight="1" x14ac:dyDescent="0.2">
      <c r="A347" s="39"/>
      <c r="B347" s="33"/>
      <c r="C347" s="34"/>
      <c r="D347" s="35"/>
      <c r="E347" s="36"/>
      <c r="F347" s="37"/>
      <c r="G347" s="38"/>
      <c r="H347" s="35"/>
      <c r="I347" s="39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55"/>
      <c r="Z347" s="53"/>
      <c r="AA347" s="53"/>
      <c r="AB347" s="53"/>
      <c r="AC347" s="55"/>
      <c r="AD347" s="53"/>
      <c r="AE347" s="53"/>
      <c r="AF347" s="53"/>
      <c r="AG347" s="56"/>
      <c r="AH347" s="52"/>
      <c r="AI347" s="52"/>
      <c r="AJ347" s="57"/>
      <c r="AK347" s="58"/>
      <c r="AL347" s="58"/>
      <c r="AM347" s="34"/>
      <c r="AN347" s="34"/>
      <c r="AO347" s="34"/>
      <c r="AP347" s="34"/>
      <c r="AQ347" s="34"/>
    </row>
    <row r="348" spans="1:43" ht="15.75" customHeight="1" x14ac:dyDescent="0.2">
      <c r="A348" s="39"/>
      <c r="B348" s="33"/>
      <c r="C348" s="34"/>
      <c r="D348" s="35"/>
      <c r="E348" s="36"/>
      <c r="F348" s="37"/>
      <c r="G348" s="38"/>
      <c r="H348" s="35"/>
      <c r="I348" s="39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55"/>
      <c r="Z348" s="53"/>
      <c r="AA348" s="53"/>
      <c r="AB348" s="53"/>
      <c r="AC348" s="55"/>
      <c r="AD348" s="53"/>
      <c r="AE348" s="53"/>
      <c r="AF348" s="53"/>
      <c r="AG348" s="56"/>
      <c r="AH348" s="52"/>
      <c r="AI348" s="52"/>
      <c r="AJ348" s="57"/>
      <c r="AK348" s="58"/>
      <c r="AL348" s="58"/>
      <c r="AM348" s="34"/>
      <c r="AN348" s="34"/>
      <c r="AO348" s="34"/>
      <c r="AP348" s="34"/>
      <c r="AQ348" s="34"/>
    </row>
    <row r="349" spans="1:43" ht="15.75" customHeight="1" x14ac:dyDescent="0.2">
      <c r="A349" s="39"/>
      <c r="B349" s="33"/>
      <c r="C349" s="34"/>
      <c r="D349" s="35"/>
      <c r="E349" s="36"/>
      <c r="F349" s="37"/>
      <c r="G349" s="38"/>
      <c r="H349" s="35"/>
      <c r="I349" s="39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55"/>
      <c r="Z349" s="53"/>
      <c r="AA349" s="53"/>
      <c r="AB349" s="53"/>
      <c r="AC349" s="55"/>
      <c r="AD349" s="53"/>
      <c r="AE349" s="53"/>
      <c r="AF349" s="53"/>
      <c r="AG349" s="56"/>
      <c r="AH349" s="52"/>
      <c r="AI349" s="52"/>
      <c r="AJ349" s="57"/>
      <c r="AK349" s="58"/>
      <c r="AL349" s="58"/>
      <c r="AM349" s="34"/>
      <c r="AN349" s="34"/>
      <c r="AO349" s="34"/>
      <c r="AP349" s="34"/>
      <c r="AQ349" s="34"/>
    </row>
    <row r="350" spans="1:43" ht="15.75" customHeight="1" x14ac:dyDescent="0.2">
      <c r="A350" s="39"/>
      <c r="B350" s="33"/>
      <c r="C350" s="34"/>
      <c r="D350" s="35"/>
      <c r="E350" s="36"/>
      <c r="F350" s="37"/>
      <c r="G350" s="38"/>
      <c r="H350" s="35"/>
      <c r="I350" s="39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55"/>
      <c r="Z350" s="53"/>
      <c r="AA350" s="53"/>
      <c r="AB350" s="53"/>
      <c r="AC350" s="55"/>
      <c r="AD350" s="53"/>
      <c r="AE350" s="53"/>
      <c r="AF350" s="53"/>
      <c r="AG350" s="56"/>
      <c r="AH350" s="52"/>
      <c r="AI350" s="52"/>
      <c r="AJ350" s="57"/>
      <c r="AK350" s="58"/>
      <c r="AL350" s="58"/>
      <c r="AM350" s="34"/>
      <c r="AN350" s="34"/>
      <c r="AO350" s="34"/>
      <c r="AP350" s="34"/>
      <c r="AQ350" s="34"/>
    </row>
    <row r="351" spans="1:43" ht="15.75" customHeight="1" x14ac:dyDescent="0.2">
      <c r="A351" s="39"/>
      <c r="B351" s="33"/>
      <c r="C351" s="34"/>
      <c r="D351" s="35"/>
      <c r="E351" s="36"/>
      <c r="F351" s="37"/>
      <c r="G351" s="38"/>
      <c r="H351" s="35"/>
      <c r="I351" s="39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55"/>
      <c r="Z351" s="53"/>
      <c r="AA351" s="53"/>
      <c r="AB351" s="53"/>
      <c r="AC351" s="55"/>
      <c r="AD351" s="53"/>
      <c r="AE351" s="53"/>
      <c r="AF351" s="53"/>
      <c r="AG351" s="56"/>
      <c r="AH351" s="52"/>
      <c r="AI351" s="52"/>
      <c r="AJ351" s="57"/>
      <c r="AK351" s="58"/>
      <c r="AL351" s="58"/>
      <c r="AM351" s="34"/>
      <c r="AN351" s="34"/>
      <c r="AO351" s="34"/>
      <c r="AP351" s="34"/>
      <c r="AQ351" s="34"/>
    </row>
    <row r="352" spans="1:43" ht="15.75" customHeight="1" x14ac:dyDescent="0.2">
      <c r="A352" s="39"/>
      <c r="B352" s="33"/>
      <c r="C352" s="34"/>
      <c r="D352" s="35"/>
      <c r="E352" s="36"/>
      <c r="F352" s="37"/>
      <c r="G352" s="38"/>
      <c r="H352" s="35"/>
      <c r="I352" s="39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55"/>
      <c r="Z352" s="53"/>
      <c r="AA352" s="53"/>
      <c r="AB352" s="53"/>
      <c r="AC352" s="55"/>
      <c r="AD352" s="53"/>
      <c r="AE352" s="53"/>
      <c r="AF352" s="53"/>
      <c r="AG352" s="56"/>
      <c r="AH352" s="52"/>
      <c r="AI352" s="52"/>
      <c r="AJ352" s="57"/>
      <c r="AK352" s="58"/>
      <c r="AL352" s="58"/>
      <c r="AM352" s="34"/>
      <c r="AN352" s="34"/>
      <c r="AO352" s="34"/>
      <c r="AP352" s="34"/>
      <c r="AQ352" s="34"/>
    </row>
    <row r="353" spans="1:43" ht="15.75" customHeight="1" x14ac:dyDescent="0.2">
      <c r="A353" s="39"/>
      <c r="B353" s="33"/>
      <c r="C353" s="34"/>
      <c r="D353" s="35"/>
      <c r="E353" s="36"/>
      <c r="F353" s="37"/>
      <c r="G353" s="38"/>
      <c r="H353" s="35"/>
      <c r="I353" s="39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55"/>
      <c r="Z353" s="53"/>
      <c r="AA353" s="53"/>
      <c r="AB353" s="53"/>
      <c r="AC353" s="55"/>
      <c r="AD353" s="53"/>
      <c r="AE353" s="53"/>
      <c r="AF353" s="53"/>
      <c r="AG353" s="56"/>
      <c r="AH353" s="52"/>
      <c r="AI353" s="52"/>
      <c r="AJ353" s="57"/>
      <c r="AK353" s="58"/>
      <c r="AL353" s="58"/>
      <c r="AM353" s="34"/>
      <c r="AN353" s="34"/>
      <c r="AO353" s="34"/>
      <c r="AP353" s="34"/>
      <c r="AQ353" s="34"/>
    </row>
    <row r="354" spans="1:43" ht="15.75" customHeight="1" x14ac:dyDescent="0.2">
      <c r="A354" s="39"/>
      <c r="B354" s="33"/>
      <c r="C354" s="34"/>
      <c r="D354" s="35"/>
      <c r="E354" s="36"/>
      <c r="F354" s="37"/>
      <c r="G354" s="38"/>
      <c r="H354" s="35"/>
      <c r="I354" s="39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55"/>
      <c r="Z354" s="53"/>
      <c r="AA354" s="53"/>
      <c r="AB354" s="53"/>
      <c r="AC354" s="55"/>
      <c r="AD354" s="53"/>
      <c r="AE354" s="53"/>
      <c r="AF354" s="53"/>
      <c r="AG354" s="56"/>
      <c r="AH354" s="52"/>
      <c r="AI354" s="52"/>
      <c r="AJ354" s="57"/>
      <c r="AK354" s="58"/>
      <c r="AL354" s="58"/>
      <c r="AM354" s="34"/>
      <c r="AN354" s="34"/>
      <c r="AO354" s="34"/>
      <c r="AP354" s="34"/>
      <c r="AQ354" s="34"/>
    </row>
    <row r="355" spans="1:43" ht="15.75" customHeight="1" x14ac:dyDescent="0.2">
      <c r="A355" s="39"/>
      <c r="B355" s="33"/>
      <c r="C355" s="34"/>
      <c r="D355" s="35"/>
      <c r="E355" s="36"/>
      <c r="F355" s="37"/>
      <c r="G355" s="38"/>
      <c r="H355" s="35"/>
      <c r="I355" s="39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55"/>
      <c r="Z355" s="53"/>
      <c r="AA355" s="53"/>
      <c r="AB355" s="53"/>
      <c r="AC355" s="55"/>
      <c r="AD355" s="53"/>
      <c r="AE355" s="53"/>
      <c r="AF355" s="53"/>
      <c r="AG355" s="56"/>
      <c r="AH355" s="52"/>
      <c r="AI355" s="52"/>
      <c r="AJ355" s="57"/>
      <c r="AK355" s="58"/>
      <c r="AL355" s="58"/>
      <c r="AM355" s="34"/>
      <c r="AN355" s="34"/>
      <c r="AO355" s="34"/>
      <c r="AP355" s="34"/>
      <c r="AQ355" s="34"/>
    </row>
    <row r="356" spans="1:43" ht="15.75" customHeight="1" x14ac:dyDescent="0.2">
      <c r="A356" s="39"/>
      <c r="B356" s="33"/>
      <c r="C356" s="34"/>
      <c r="D356" s="35"/>
      <c r="E356" s="36"/>
      <c r="F356" s="37"/>
      <c r="G356" s="38"/>
      <c r="H356" s="35"/>
      <c r="I356" s="39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55"/>
      <c r="Z356" s="53"/>
      <c r="AA356" s="53"/>
      <c r="AB356" s="53"/>
      <c r="AC356" s="55"/>
      <c r="AD356" s="53"/>
      <c r="AE356" s="53"/>
      <c r="AF356" s="53"/>
      <c r="AG356" s="56"/>
      <c r="AH356" s="52"/>
      <c r="AI356" s="52"/>
      <c r="AJ356" s="57"/>
      <c r="AK356" s="58"/>
      <c r="AL356" s="58"/>
      <c r="AM356" s="34"/>
      <c r="AN356" s="34"/>
      <c r="AO356" s="34"/>
      <c r="AP356" s="34"/>
      <c r="AQ356" s="34"/>
    </row>
    <row r="357" spans="1:43" ht="15.75" customHeight="1" x14ac:dyDescent="0.2">
      <c r="A357" s="39"/>
      <c r="B357" s="33"/>
      <c r="C357" s="34"/>
      <c r="D357" s="35"/>
      <c r="E357" s="36"/>
      <c r="F357" s="37"/>
      <c r="G357" s="38"/>
      <c r="H357" s="35"/>
      <c r="I357" s="39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55"/>
      <c r="Z357" s="53"/>
      <c r="AA357" s="53"/>
      <c r="AB357" s="53"/>
      <c r="AC357" s="55"/>
      <c r="AD357" s="53"/>
      <c r="AE357" s="53"/>
      <c r="AF357" s="53"/>
      <c r="AG357" s="56"/>
      <c r="AH357" s="52"/>
      <c r="AI357" s="52"/>
      <c r="AJ357" s="57"/>
      <c r="AK357" s="58"/>
      <c r="AL357" s="58"/>
      <c r="AM357" s="34"/>
      <c r="AN357" s="34"/>
      <c r="AO357" s="34"/>
      <c r="AP357" s="34"/>
      <c r="AQ357" s="34"/>
    </row>
    <row r="358" spans="1:43" ht="15.75" customHeight="1" x14ac:dyDescent="0.2">
      <c r="A358" s="39"/>
      <c r="B358" s="33"/>
      <c r="C358" s="34"/>
      <c r="D358" s="35"/>
      <c r="E358" s="36"/>
      <c r="F358" s="37"/>
      <c r="G358" s="38"/>
      <c r="H358" s="35"/>
      <c r="I358" s="39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55"/>
      <c r="Z358" s="53"/>
      <c r="AA358" s="53"/>
      <c r="AB358" s="53"/>
      <c r="AC358" s="55"/>
      <c r="AD358" s="53"/>
      <c r="AE358" s="53"/>
      <c r="AF358" s="53"/>
      <c r="AG358" s="56"/>
      <c r="AH358" s="52"/>
      <c r="AI358" s="52"/>
      <c r="AJ358" s="57"/>
      <c r="AK358" s="58"/>
      <c r="AL358" s="58"/>
      <c r="AM358" s="34"/>
      <c r="AN358" s="34"/>
      <c r="AO358" s="34"/>
      <c r="AP358" s="34"/>
      <c r="AQ358" s="34"/>
    </row>
    <row r="359" spans="1:43" ht="15.75" customHeight="1" x14ac:dyDescent="0.2">
      <c r="A359" s="39"/>
      <c r="B359" s="33"/>
      <c r="C359" s="34"/>
      <c r="D359" s="35"/>
      <c r="E359" s="36"/>
      <c r="F359" s="37"/>
      <c r="G359" s="38"/>
      <c r="H359" s="35"/>
      <c r="I359" s="39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55"/>
      <c r="Z359" s="53"/>
      <c r="AA359" s="53"/>
      <c r="AB359" s="53"/>
      <c r="AC359" s="55"/>
      <c r="AD359" s="53"/>
      <c r="AE359" s="53"/>
      <c r="AF359" s="53"/>
      <c r="AG359" s="56"/>
      <c r="AH359" s="52"/>
      <c r="AI359" s="52"/>
      <c r="AJ359" s="57"/>
      <c r="AK359" s="58"/>
      <c r="AL359" s="58"/>
      <c r="AM359" s="34"/>
      <c r="AN359" s="34"/>
      <c r="AO359" s="34"/>
      <c r="AP359" s="34"/>
      <c r="AQ359" s="34"/>
    </row>
    <row r="360" spans="1:43" ht="15.75" customHeight="1" x14ac:dyDescent="0.2">
      <c r="A360" s="39"/>
      <c r="B360" s="33"/>
      <c r="C360" s="34"/>
      <c r="D360" s="35"/>
      <c r="E360" s="36"/>
      <c r="F360" s="37"/>
      <c r="G360" s="38"/>
      <c r="H360" s="35"/>
      <c r="I360" s="39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55"/>
      <c r="Z360" s="53"/>
      <c r="AA360" s="53"/>
      <c r="AB360" s="53"/>
      <c r="AC360" s="55"/>
      <c r="AD360" s="53"/>
      <c r="AE360" s="53"/>
      <c r="AF360" s="53"/>
      <c r="AG360" s="56"/>
      <c r="AH360" s="52"/>
      <c r="AI360" s="52"/>
      <c r="AJ360" s="57"/>
      <c r="AK360" s="58"/>
      <c r="AL360" s="58"/>
      <c r="AM360" s="34"/>
      <c r="AN360" s="34"/>
      <c r="AO360" s="34"/>
      <c r="AP360" s="34"/>
      <c r="AQ360" s="34"/>
    </row>
    <row r="361" spans="1:43" ht="15.75" customHeight="1" x14ac:dyDescent="0.2">
      <c r="A361" s="39"/>
      <c r="B361" s="33"/>
      <c r="C361" s="34"/>
      <c r="D361" s="35"/>
      <c r="E361" s="36"/>
      <c r="F361" s="37"/>
      <c r="G361" s="38"/>
      <c r="H361" s="35"/>
      <c r="I361" s="39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55"/>
      <c r="Z361" s="53"/>
      <c r="AA361" s="53"/>
      <c r="AB361" s="53"/>
      <c r="AC361" s="55"/>
      <c r="AD361" s="53"/>
      <c r="AE361" s="53"/>
      <c r="AF361" s="53"/>
      <c r="AG361" s="56"/>
      <c r="AH361" s="52"/>
      <c r="AI361" s="52"/>
      <c r="AJ361" s="57"/>
      <c r="AK361" s="58"/>
      <c r="AL361" s="58"/>
      <c r="AM361" s="34"/>
      <c r="AN361" s="34"/>
      <c r="AO361" s="34"/>
      <c r="AP361" s="34"/>
      <c r="AQ361" s="34"/>
    </row>
    <row r="362" spans="1:43" ht="15.75" customHeight="1" x14ac:dyDescent="0.2">
      <c r="A362" s="39"/>
      <c r="B362" s="33"/>
      <c r="C362" s="34"/>
      <c r="D362" s="35"/>
      <c r="E362" s="36"/>
      <c r="F362" s="37"/>
      <c r="G362" s="38"/>
      <c r="H362" s="35"/>
      <c r="I362" s="39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55"/>
      <c r="Z362" s="53"/>
      <c r="AA362" s="53"/>
      <c r="AB362" s="53"/>
      <c r="AC362" s="55"/>
      <c r="AD362" s="53"/>
      <c r="AE362" s="53"/>
      <c r="AF362" s="53"/>
      <c r="AG362" s="56"/>
      <c r="AH362" s="52"/>
      <c r="AI362" s="52"/>
      <c r="AJ362" s="57"/>
      <c r="AK362" s="58"/>
      <c r="AL362" s="58"/>
      <c r="AM362" s="34"/>
      <c r="AN362" s="34"/>
      <c r="AO362" s="34"/>
      <c r="AP362" s="34"/>
      <c r="AQ362" s="34"/>
    </row>
    <row r="363" spans="1:43" ht="15.75" customHeight="1" x14ac:dyDescent="0.2">
      <c r="A363" s="39"/>
      <c r="B363" s="33"/>
      <c r="C363" s="34"/>
      <c r="D363" s="35"/>
      <c r="E363" s="36"/>
      <c r="F363" s="37"/>
      <c r="G363" s="38"/>
      <c r="H363" s="35"/>
      <c r="I363" s="39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55"/>
      <c r="Z363" s="53"/>
      <c r="AA363" s="53"/>
      <c r="AB363" s="53"/>
      <c r="AC363" s="55"/>
      <c r="AD363" s="53"/>
      <c r="AE363" s="53"/>
      <c r="AF363" s="53"/>
      <c r="AG363" s="56"/>
      <c r="AH363" s="52"/>
      <c r="AI363" s="52"/>
      <c r="AJ363" s="57"/>
      <c r="AK363" s="58"/>
      <c r="AL363" s="58"/>
      <c r="AM363" s="34"/>
      <c r="AN363" s="34"/>
      <c r="AO363" s="34"/>
      <c r="AP363" s="34"/>
      <c r="AQ363" s="34"/>
    </row>
    <row r="364" spans="1:43" ht="15.75" customHeight="1" x14ac:dyDescent="0.2">
      <c r="A364" s="39"/>
      <c r="B364" s="33"/>
      <c r="C364" s="34"/>
      <c r="D364" s="35"/>
      <c r="E364" s="36"/>
      <c r="F364" s="37"/>
      <c r="G364" s="38"/>
      <c r="H364" s="35"/>
      <c r="I364" s="39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55"/>
      <c r="Z364" s="53"/>
      <c r="AA364" s="53"/>
      <c r="AB364" s="53"/>
      <c r="AC364" s="55"/>
      <c r="AD364" s="53"/>
      <c r="AE364" s="53"/>
      <c r="AF364" s="53"/>
      <c r="AG364" s="56"/>
      <c r="AH364" s="52"/>
      <c r="AI364" s="52"/>
      <c r="AJ364" s="57"/>
      <c r="AK364" s="58"/>
      <c r="AL364" s="58"/>
      <c r="AM364" s="34"/>
      <c r="AN364" s="34"/>
      <c r="AO364" s="34"/>
      <c r="AP364" s="34"/>
      <c r="AQ364" s="34"/>
    </row>
    <row r="365" spans="1:43" ht="15.75" customHeight="1" x14ac:dyDescent="0.2">
      <c r="A365" s="39"/>
      <c r="B365" s="33"/>
      <c r="C365" s="34"/>
      <c r="D365" s="35"/>
      <c r="E365" s="36"/>
      <c r="F365" s="37"/>
      <c r="G365" s="38"/>
      <c r="H365" s="35"/>
      <c r="I365" s="39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55"/>
      <c r="Z365" s="53"/>
      <c r="AA365" s="53"/>
      <c r="AB365" s="53"/>
      <c r="AC365" s="55"/>
      <c r="AD365" s="53"/>
      <c r="AE365" s="53"/>
      <c r="AF365" s="53"/>
      <c r="AG365" s="56"/>
      <c r="AH365" s="52"/>
      <c r="AI365" s="52"/>
      <c r="AJ365" s="57"/>
      <c r="AK365" s="58"/>
      <c r="AL365" s="58"/>
      <c r="AM365" s="34"/>
      <c r="AN365" s="34"/>
      <c r="AO365" s="34"/>
      <c r="AP365" s="34"/>
      <c r="AQ365" s="34"/>
    </row>
    <row r="366" spans="1:43" ht="15.75" customHeight="1" x14ac:dyDescent="0.2">
      <c r="A366" s="39"/>
      <c r="B366" s="33"/>
      <c r="C366" s="34"/>
      <c r="D366" s="35"/>
      <c r="E366" s="36"/>
      <c r="F366" s="37"/>
      <c r="G366" s="38"/>
      <c r="H366" s="35"/>
      <c r="I366" s="39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55"/>
      <c r="Z366" s="53"/>
      <c r="AA366" s="53"/>
      <c r="AB366" s="53"/>
      <c r="AC366" s="55"/>
      <c r="AD366" s="53"/>
      <c r="AE366" s="53"/>
      <c r="AF366" s="53"/>
      <c r="AG366" s="56"/>
      <c r="AH366" s="52"/>
      <c r="AI366" s="52"/>
      <c r="AJ366" s="57"/>
      <c r="AK366" s="58"/>
      <c r="AL366" s="58"/>
      <c r="AM366" s="34"/>
      <c r="AN366" s="34"/>
      <c r="AO366" s="34"/>
      <c r="AP366" s="34"/>
      <c r="AQ366" s="34"/>
    </row>
    <row r="367" spans="1:43" ht="15.75" customHeight="1" x14ac:dyDescent="0.2">
      <c r="A367" s="39"/>
      <c r="B367" s="33"/>
      <c r="C367" s="34"/>
      <c r="D367" s="35"/>
      <c r="E367" s="36"/>
      <c r="F367" s="37"/>
      <c r="G367" s="38"/>
      <c r="H367" s="35"/>
      <c r="I367" s="39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55"/>
      <c r="Z367" s="53"/>
      <c r="AA367" s="53"/>
      <c r="AB367" s="53"/>
      <c r="AC367" s="55"/>
      <c r="AD367" s="53"/>
      <c r="AE367" s="53"/>
      <c r="AF367" s="53"/>
      <c r="AG367" s="56"/>
      <c r="AH367" s="52"/>
      <c r="AI367" s="52"/>
      <c r="AJ367" s="57"/>
      <c r="AK367" s="58"/>
      <c r="AL367" s="58"/>
      <c r="AM367" s="34"/>
      <c r="AN367" s="34"/>
      <c r="AO367" s="34"/>
      <c r="AP367" s="34"/>
      <c r="AQ367" s="34"/>
    </row>
    <row r="368" spans="1:43" ht="15.75" customHeight="1" x14ac:dyDescent="0.2">
      <c r="A368" s="39"/>
      <c r="B368" s="33"/>
      <c r="C368" s="34"/>
      <c r="D368" s="35"/>
      <c r="E368" s="36"/>
      <c r="F368" s="37"/>
      <c r="G368" s="38"/>
      <c r="H368" s="35"/>
      <c r="I368" s="39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55"/>
      <c r="Z368" s="53"/>
      <c r="AA368" s="53"/>
      <c r="AB368" s="53"/>
      <c r="AC368" s="55"/>
      <c r="AD368" s="53"/>
      <c r="AE368" s="53"/>
      <c r="AF368" s="53"/>
      <c r="AG368" s="56"/>
      <c r="AH368" s="52"/>
      <c r="AI368" s="52"/>
      <c r="AJ368" s="57"/>
      <c r="AK368" s="58"/>
      <c r="AL368" s="58"/>
      <c r="AM368" s="34"/>
      <c r="AN368" s="34"/>
      <c r="AO368" s="34"/>
      <c r="AP368" s="34"/>
      <c r="AQ368" s="34"/>
    </row>
    <row r="369" spans="1:43" ht="15.75" customHeight="1" x14ac:dyDescent="0.2">
      <c r="A369" s="39"/>
      <c r="B369" s="33"/>
      <c r="C369" s="34"/>
      <c r="D369" s="35"/>
      <c r="E369" s="36"/>
      <c r="F369" s="37"/>
      <c r="G369" s="38"/>
      <c r="H369" s="35"/>
      <c r="I369" s="39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55"/>
      <c r="Z369" s="53"/>
      <c r="AA369" s="53"/>
      <c r="AB369" s="53"/>
      <c r="AC369" s="55"/>
      <c r="AD369" s="53"/>
      <c r="AE369" s="53"/>
      <c r="AF369" s="53"/>
      <c r="AG369" s="56"/>
      <c r="AH369" s="52"/>
      <c r="AI369" s="52"/>
      <c r="AJ369" s="57"/>
      <c r="AK369" s="58"/>
      <c r="AL369" s="58"/>
      <c r="AM369" s="34"/>
      <c r="AN369" s="34"/>
      <c r="AO369" s="34"/>
      <c r="AP369" s="34"/>
      <c r="AQ369" s="34"/>
    </row>
    <row r="370" spans="1:43" ht="15.75" customHeight="1" x14ac:dyDescent="0.2">
      <c r="A370" s="39"/>
      <c r="B370" s="33"/>
      <c r="C370" s="34"/>
      <c r="D370" s="35"/>
      <c r="E370" s="36"/>
      <c r="F370" s="37"/>
      <c r="G370" s="38"/>
      <c r="H370" s="35"/>
      <c r="I370" s="39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55"/>
      <c r="Z370" s="53"/>
      <c r="AA370" s="53"/>
      <c r="AB370" s="53"/>
      <c r="AC370" s="55"/>
      <c r="AD370" s="53"/>
      <c r="AE370" s="53"/>
      <c r="AF370" s="53"/>
      <c r="AG370" s="56"/>
      <c r="AH370" s="52"/>
      <c r="AI370" s="52"/>
      <c r="AJ370" s="57"/>
      <c r="AK370" s="58"/>
      <c r="AL370" s="58"/>
      <c r="AM370" s="34"/>
      <c r="AN370" s="34"/>
      <c r="AO370" s="34"/>
      <c r="AP370" s="34"/>
      <c r="AQ370" s="34"/>
    </row>
    <row r="371" spans="1:43" ht="15.75" customHeight="1" x14ac:dyDescent="0.2">
      <c r="A371" s="39"/>
      <c r="B371" s="33"/>
      <c r="C371" s="34"/>
      <c r="D371" s="35"/>
      <c r="E371" s="36"/>
      <c r="F371" s="37"/>
      <c r="G371" s="38"/>
      <c r="H371" s="35"/>
      <c r="I371" s="39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55"/>
      <c r="Z371" s="53"/>
      <c r="AA371" s="53"/>
      <c r="AB371" s="53"/>
      <c r="AC371" s="55"/>
      <c r="AD371" s="53"/>
      <c r="AE371" s="53"/>
      <c r="AF371" s="53"/>
      <c r="AG371" s="56"/>
      <c r="AH371" s="52"/>
      <c r="AI371" s="52"/>
      <c r="AJ371" s="57"/>
      <c r="AK371" s="58"/>
      <c r="AL371" s="58"/>
      <c r="AM371" s="34"/>
      <c r="AN371" s="34"/>
      <c r="AO371" s="34"/>
      <c r="AP371" s="34"/>
      <c r="AQ371" s="34"/>
    </row>
    <row r="372" spans="1:43" ht="15.75" customHeight="1" x14ac:dyDescent="0.2">
      <c r="A372" s="39"/>
      <c r="B372" s="33"/>
      <c r="C372" s="34"/>
      <c r="D372" s="35"/>
      <c r="E372" s="36"/>
      <c r="F372" s="37"/>
      <c r="G372" s="38"/>
      <c r="H372" s="35"/>
      <c r="I372" s="39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55"/>
      <c r="Z372" s="53"/>
      <c r="AA372" s="53"/>
      <c r="AB372" s="53"/>
      <c r="AC372" s="55"/>
      <c r="AD372" s="53"/>
      <c r="AE372" s="53"/>
      <c r="AF372" s="53"/>
      <c r="AG372" s="56"/>
      <c r="AH372" s="52"/>
      <c r="AI372" s="52"/>
      <c r="AJ372" s="57"/>
      <c r="AK372" s="58"/>
      <c r="AL372" s="58"/>
      <c r="AM372" s="34"/>
      <c r="AN372" s="34"/>
      <c r="AO372" s="34"/>
      <c r="AP372" s="34"/>
      <c r="AQ372" s="34"/>
    </row>
    <row r="373" spans="1:43" ht="15.75" customHeight="1" x14ac:dyDescent="0.2">
      <c r="A373" s="39"/>
      <c r="B373" s="33"/>
      <c r="C373" s="34"/>
      <c r="D373" s="35"/>
      <c r="E373" s="36"/>
      <c r="F373" s="37"/>
      <c r="G373" s="38"/>
      <c r="H373" s="35"/>
      <c r="I373" s="39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55"/>
      <c r="Z373" s="53"/>
      <c r="AA373" s="53"/>
      <c r="AB373" s="53"/>
      <c r="AC373" s="55"/>
      <c r="AD373" s="53"/>
      <c r="AE373" s="53"/>
      <c r="AF373" s="53"/>
      <c r="AG373" s="56"/>
      <c r="AH373" s="52"/>
      <c r="AI373" s="52"/>
      <c r="AJ373" s="57"/>
      <c r="AK373" s="58"/>
      <c r="AL373" s="58"/>
      <c r="AM373" s="34"/>
      <c r="AN373" s="34"/>
      <c r="AO373" s="34"/>
      <c r="AP373" s="34"/>
      <c r="AQ373" s="34"/>
    </row>
    <row r="374" spans="1:43" ht="15.75" customHeight="1" x14ac:dyDescent="0.2">
      <c r="A374" s="39"/>
      <c r="B374" s="33"/>
      <c r="C374" s="34"/>
      <c r="D374" s="35"/>
      <c r="E374" s="36"/>
      <c r="F374" s="37"/>
      <c r="G374" s="38"/>
      <c r="H374" s="35"/>
      <c r="I374" s="39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55"/>
      <c r="Z374" s="53"/>
      <c r="AA374" s="53"/>
      <c r="AB374" s="53"/>
      <c r="AC374" s="55"/>
      <c r="AD374" s="53"/>
      <c r="AE374" s="53"/>
      <c r="AF374" s="53"/>
      <c r="AG374" s="56"/>
      <c r="AH374" s="52"/>
      <c r="AI374" s="52"/>
      <c r="AJ374" s="57"/>
      <c r="AK374" s="58"/>
      <c r="AL374" s="58"/>
      <c r="AM374" s="34"/>
      <c r="AN374" s="34"/>
      <c r="AO374" s="34"/>
      <c r="AP374" s="34"/>
      <c r="AQ374" s="34"/>
    </row>
    <row r="375" spans="1:43" ht="15.75" customHeight="1" x14ac:dyDescent="0.2">
      <c r="A375" s="39"/>
      <c r="B375" s="33"/>
      <c r="C375" s="34"/>
      <c r="D375" s="35"/>
      <c r="E375" s="36"/>
      <c r="F375" s="37"/>
      <c r="G375" s="38"/>
      <c r="H375" s="35"/>
      <c r="I375" s="39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55"/>
      <c r="Z375" s="53"/>
      <c r="AA375" s="53"/>
      <c r="AB375" s="53"/>
      <c r="AC375" s="55"/>
      <c r="AD375" s="53"/>
      <c r="AE375" s="53"/>
      <c r="AF375" s="53"/>
      <c r="AG375" s="56"/>
      <c r="AH375" s="52"/>
      <c r="AI375" s="52"/>
      <c r="AJ375" s="57"/>
      <c r="AK375" s="58"/>
      <c r="AL375" s="58"/>
      <c r="AM375" s="34"/>
      <c r="AN375" s="34"/>
      <c r="AO375" s="34"/>
      <c r="AP375" s="34"/>
      <c r="AQ375" s="34"/>
    </row>
    <row r="376" spans="1:43" ht="15.75" customHeight="1" x14ac:dyDescent="0.2">
      <c r="A376" s="39"/>
      <c r="B376" s="33"/>
      <c r="C376" s="34"/>
      <c r="D376" s="35"/>
      <c r="E376" s="36"/>
      <c r="F376" s="37"/>
      <c r="G376" s="38"/>
      <c r="H376" s="35"/>
      <c r="I376" s="39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55"/>
      <c r="Z376" s="53"/>
      <c r="AA376" s="53"/>
      <c r="AB376" s="53"/>
      <c r="AC376" s="55"/>
      <c r="AD376" s="53"/>
      <c r="AE376" s="53"/>
      <c r="AF376" s="53"/>
      <c r="AG376" s="56"/>
      <c r="AH376" s="52"/>
      <c r="AI376" s="52"/>
      <c r="AJ376" s="57"/>
      <c r="AK376" s="58"/>
      <c r="AL376" s="58"/>
      <c r="AM376" s="34"/>
      <c r="AN376" s="34"/>
      <c r="AO376" s="34"/>
      <c r="AP376" s="34"/>
      <c r="AQ376" s="34"/>
    </row>
    <row r="377" spans="1:43" ht="15.75" customHeight="1" x14ac:dyDescent="0.2">
      <c r="A377" s="39"/>
      <c r="B377" s="33"/>
      <c r="C377" s="34"/>
      <c r="D377" s="35"/>
      <c r="E377" s="36"/>
      <c r="F377" s="37"/>
      <c r="G377" s="38"/>
      <c r="H377" s="35"/>
      <c r="I377" s="39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55"/>
      <c r="Z377" s="53"/>
      <c r="AA377" s="53"/>
      <c r="AB377" s="53"/>
      <c r="AC377" s="55"/>
      <c r="AD377" s="53"/>
      <c r="AE377" s="53"/>
      <c r="AF377" s="53"/>
      <c r="AG377" s="56"/>
      <c r="AH377" s="52"/>
      <c r="AI377" s="52"/>
      <c r="AJ377" s="57"/>
      <c r="AK377" s="58"/>
      <c r="AL377" s="58"/>
      <c r="AM377" s="34"/>
      <c r="AN377" s="34"/>
      <c r="AO377" s="34"/>
      <c r="AP377" s="34"/>
      <c r="AQ377" s="34"/>
    </row>
    <row r="378" spans="1:43" ht="15.75" customHeight="1" x14ac:dyDescent="0.2">
      <c r="A378" s="39"/>
      <c r="B378" s="33"/>
      <c r="C378" s="34"/>
      <c r="D378" s="35"/>
      <c r="E378" s="36"/>
      <c r="F378" s="37"/>
      <c r="G378" s="38"/>
      <c r="H378" s="35"/>
      <c r="I378" s="39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55"/>
      <c r="Z378" s="53"/>
      <c r="AA378" s="53"/>
      <c r="AB378" s="53"/>
      <c r="AC378" s="55"/>
      <c r="AD378" s="53"/>
      <c r="AE378" s="53"/>
      <c r="AF378" s="53"/>
      <c r="AG378" s="56"/>
      <c r="AH378" s="52"/>
      <c r="AI378" s="52"/>
      <c r="AJ378" s="57"/>
      <c r="AK378" s="58"/>
      <c r="AL378" s="58"/>
      <c r="AM378" s="34"/>
      <c r="AN378" s="34"/>
      <c r="AO378" s="34"/>
      <c r="AP378" s="34"/>
      <c r="AQ378" s="34"/>
    </row>
    <row r="379" spans="1:43" ht="15.75" customHeight="1" x14ac:dyDescent="0.2">
      <c r="A379" s="39"/>
      <c r="B379" s="33"/>
      <c r="C379" s="34"/>
      <c r="D379" s="35"/>
      <c r="E379" s="36"/>
      <c r="F379" s="37"/>
      <c r="G379" s="38"/>
      <c r="H379" s="35"/>
      <c r="I379" s="39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55"/>
      <c r="Z379" s="53"/>
      <c r="AA379" s="53"/>
      <c r="AB379" s="53"/>
      <c r="AC379" s="55"/>
      <c r="AD379" s="53"/>
      <c r="AE379" s="53"/>
      <c r="AF379" s="53"/>
      <c r="AG379" s="56"/>
      <c r="AH379" s="52"/>
      <c r="AI379" s="52"/>
      <c r="AJ379" s="57"/>
      <c r="AK379" s="58"/>
      <c r="AL379" s="58"/>
      <c r="AM379" s="34"/>
      <c r="AN379" s="34"/>
      <c r="AO379" s="34"/>
      <c r="AP379" s="34"/>
      <c r="AQ379" s="34"/>
    </row>
    <row r="380" spans="1:43" ht="15.75" customHeight="1" x14ac:dyDescent="0.2">
      <c r="A380" s="39"/>
      <c r="B380" s="33"/>
      <c r="C380" s="34"/>
      <c r="D380" s="35"/>
      <c r="E380" s="36"/>
      <c r="F380" s="37"/>
      <c r="G380" s="38"/>
      <c r="H380" s="35"/>
      <c r="I380" s="39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55"/>
      <c r="Z380" s="53"/>
      <c r="AA380" s="53"/>
      <c r="AB380" s="53"/>
      <c r="AC380" s="55"/>
      <c r="AD380" s="53"/>
      <c r="AE380" s="53"/>
      <c r="AF380" s="53"/>
      <c r="AG380" s="56"/>
      <c r="AH380" s="52"/>
      <c r="AI380" s="52"/>
      <c r="AJ380" s="57"/>
      <c r="AK380" s="58"/>
      <c r="AL380" s="58"/>
      <c r="AM380" s="34"/>
      <c r="AN380" s="34"/>
      <c r="AO380" s="34"/>
      <c r="AP380" s="34"/>
      <c r="AQ380" s="34"/>
    </row>
    <row r="381" spans="1:43" ht="15.75" customHeight="1" x14ac:dyDescent="0.2">
      <c r="A381" s="39"/>
      <c r="B381" s="33"/>
      <c r="C381" s="34"/>
      <c r="D381" s="35"/>
      <c r="E381" s="36"/>
      <c r="F381" s="37"/>
      <c r="G381" s="38"/>
      <c r="H381" s="35"/>
      <c r="I381" s="39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55"/>
      <c r="Z381" s="53"/>
      <c r="AA381" s="53"/>
      <c r="AB381" s="53"/>
      <c r="AC381" s="55"/>
      <c r="AD381" s="53"/>
      <c r="AE381" s="53"/>
      <c r="AF381" s="53"/>
      <c r="AG381" s="56"/>
      <c r="AH381" s="52"/>
      <c r="AI381" s="52"/>
      <c r="AJ381" s="57"/>
      <c r="AK381" s="58"/>
      <c r="AL381" s="58"/>
      <c r="AM381" s="34"/>
      <c r="AN381" s="34"/>
      <c r="AO381" s="34"/>
      <c r="AP381" s="34"/>
      <c r="AQ381" s="34"/>
    </row>
    <row r="382" spans="1:43" ht="15.75" customHeight="1" x14ac:dyDescent="0.2">
      <c r="A382" s="39"/>
      <c r="B382" s="33"/>
      <c r="C382" s="34"/>
      <c r="D382" s="35"/>
      <c r="E382" s="36"/>
      <c r="F382" s="37"/>
      <c r="G382" s="38"/>
      <c r="H382" s="35"/>
      <c r="I382" s="39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55"/>
      <c r="Z382" s="53"/>
      <c r="AA382" s="53"/>
      <c r="AB382" s="53"/>
      <c r="AC382" s="55"/>
      <c r="AD382" s="53"/>
      <c r="AE382" s="53"/>
      <c r="AF382" s="53"/>
      <c r="AG382" s="56"/>
      <c r="AH382" s="52"/>
      <c r="AI382" s="52"/>
      <c r="AJ382" s="57"/>
      <c r="AK382" s="58"/>
      <c r="AL382" s="58"/>
      <c r="AM382" s="34"/>
      <c r="AN382" s="34"/>
      <c r="AO382" s="34"/>
      <c r="AP382" s="34"/>
      <c r="AQ382" s="34"/>
    </row>
    <row r="383" spans="1:43" ht="15.75" customHeight="1" x14ac:dyDescent="0.2">
      <c r="A383" s="39"/>
      <c r="B383" s="33"/>
      <c r="C383" s="34"/>
      <c r="D383" s="35"/>
      <c r="E383" s="36"/>
      <c r="F383" s="37"/>
      <c r="G383" s="38"/>
      <c r="H383" s="35"/>
      <c r="I383" s="39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55"/>
      <c r="Z383" s="53"/>
      <c r="AA383" s="53"/>
      <c r="AB383" s="53"/>
      <c r="AC383" s="55"/>
      <c r="AD383" s="53"/>
      <c r="AE383" s="53"/>
      <c r="AF383" s="53"/>
      <c r="AG383" s="56"/>
      <c r="AH383" s="52"/>
      <c r="AI383" s="52"/>
      <c r="AJ383" s="57"/>
      <c r="AK383" s="58"/>
      <c r="AL383" s="58"/>
      <c r="AM383" s="34"/>
      <c r="AN383" s="34"/>
      <c r="AO383" s="34"/>
      <c r="AP383" s="34"/>
      <c r="AQ383" s="34"/>
    </row>
    <row r="384" spans="1:43" ht="15.75" customHeight="1" x14ac:dyDescent="0.2">
      <c r="A384" s="39"/>
      <c r="B384" s="33"/>
      <c r="C384" s="34"/>
      <c r="D384" s="35"/>
      <c r="E384" s="36"/>
      <c r="F384" s="37"/>
      <c r="G384" s="38"/>
      <c r="H384" s="35"/>
      <c r="I384" s="39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55"/>
      <c r="Z384" s="53"/>
      <c r="AA384" s="53"/>
      <c r="AB384" s="53"/>
      <c r="AC384" s="55"/>
      <c r="AD384" s="53"/>
      <c r="AE384" s="53"/>
      <c r="AF384" s="53"/>
      <c r="AG384" s="56"/>
      <c r="AH384" s="52"/>
      <c r="AI384" s="52"/>
      <c r="AJ384" s="57"/>
      <c r="AK384" s="58"/>
      <c r="AL384" s="58"/>
      <c r="AM384" s="34"/>
      <c r="AN384" s="34"/>
      <c r="AO384" s="34"/>
      <c r="AP384" s="34"/>
      <c r="AQ384" s="34"/>
    </row>
    <row r="385" spans="1:43" ht="15.75" customHeight="1" x14ac:dyDescent="0.2">
      <c r="A385" s="39"/>
      <c r="B385" s="33"/>
      <c r="C385" s="34"/>
      <c r="D385" s="35"/>
      <c r="E385" s="36"/>
      <c r="F385" s="37"/>
      <c r="G385" s="38"/>
      <c r="H385" s="35"/>
      <c r="I385" s="39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55"/>
      <c r="Z385" s="53"/>
      <c r="AA385" s="53"/>
      <c r="AB385" s="53"/>
      <c r="AC385" s="55"/>
      <c r="AD385" s="53"/>
      <c r="AE385" s="53"/>
      <c r="AF385" s="53"/>
      <c r="AG385" s="56"/>
      <c r="AH385" s="52"/>
      <c r="AI385" s="52"/>
      <c r="AJ385" s="57"/>
      <c r="AK385" s="58"/>
      <c r="AL385" s="58"/>
      <c r="AM385" s="34"/>
      <c r="AN385" s="34"/>
      <c r="AO385" s="34"/>
      <c r="AP385" s="34"/>
      <c r="AQ385" s="34"/>
    </row>
    <row r="386" spans="1:43" ht="15.75" customHeight="1" x14ac:dyDescent="0.2">
      <c r="A386" s="39"/>
      <c r="B386" s="33"/>
      <c r="C386" s="34"/>
      <c r="D386" s="35"/>
      <c r="E386" s="36"/>
      <c r="F386" s="37"/>
      <c r="G386" s="38"/>
      <c r="H386" s="35"/>
      <c r="I386" s="39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55"/>
      <c r="Z386" s="53"/>
      <c r="AA386" s="53"/>
      <c r="AB386" s="53"/>
      <c r="AC386" s="55"/>
      <c r="AD386" s="53"/>
      <c r="AE386" s="53"/>
      <c r="AF386" s="53"/>
      <c r="AG386" s="56"/>
      <c r="AH386" s="52"/>
      <c r="AI386" s="52"/>
      <c r="AJ386" s="57"/>
      <c r="AK386" s="58"/>
      <c r="AL386" s="58"/>
      <c r="AM386" s="34"/>
      <c r="AN386" s="34"/>
      <c r="AO386" s="34"/>
      <c r="AP386" s="34"/>
      <c r="AQ386" s="34"/>
    </row>
    <row r="387" spans="1:43" ht="15.75" customHeight="1" x14ac:dyDescent="0.2">
      <c r="A387" s="39"/>
      <c r="B387" s="33"/>
      <c r="C387" s="34"/>
      <c r="D387" s="35"/>
      <c r="E387" s="36"/>
      <c r="F387" s="37"/>
      <c r="G387" s="38"/>
      <c r="H387" s="35"/>
      <c r="I387" s="39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55"/>
      <c r="Z387" s="53"/>
      <c r="AA387" s="53"/>
      <c r="AB387" s="53"/>
      <c r="AC387" s="55"/>
      <c r="AD387" s="53"/>
      <c r="AE387" s="53"/>
      <c r="AF387" s="53"/>
      <c r="AG387" s="56"/>
      <c r="AH387" s="52"/>
      <c r="AI387" s="52"/>
      <c r="AJ387" s="57"/>
      <c r="AK387" s="58"/>
      <c r="AL387" s="58"/>
      <c r="AM387" s="34"/>
      <c r="AN387" s="34"/>
      <c r="AO387" s="34"/>
      <c r="AP387" s="34"/>
      <c r="AQ387" s="34"/>
    </row>
    <row r="388" spans="1:43" ht="15.75" customHeight="1" x14ac:dyDescent="0.2">
      <c r="A388" s="39"/>
      <c r="B388" s="33"/>
      <c r="C388" s="34"/>
      <c r="D388" s="35"/>
      <c r="E388" s="36"/>
      <c r="F388" s="37"/>
      <c r="G388" s="38"/>
      <c r="H388" s="35"/>
      <c r="I388" s="39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55"/>
      <c r="Z388" s="53"/>
      <c r="AA388" s="53"/>
      <c r="AB388" s="53"/>
      <c r="AC388" s="55"/>
      <c r="AD388" s="53"/>
      <c r="AE388" s="53"/>
      <c r="AF388" s="53"/>
      <c r="AG388" s="56"/>
      <c r="AH388" s="52"/>
      <c r="AI388" s="52"/>
      <c r="AJ388" s="57"/>
      <c r="AK388" s="58"/>
      <c r="AL388" s="58"/>
      <c r="AM388" s="34"/>
      <c r="AN388" s="34"/>
      <c r="AO388" s="34"/>
      <c r="AP388" s="34"/>
      <c r="AQ388" s="34"/>
    </row>
    <row r="389" spans="1:43" ht="15.75" customHeight="1" x14ac:dyDescent="0.2">
      <c r="A389" s="39"/>
      <c r="B389" s="33"/>
      <c r="C389" s="34"/>
      <c r="D389" s="35"/>
      <c r="E389" s="36"/>
      <c r="F389" s="37"/>
      <c r="G389" s="38"/>
      <c r="H389" s="35"/>
      <c r="I389" s="39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55"/>
      <c r="Z389" s="53"/>
      <c r="AA389" s="53"/>
      <c r="AB389" s="53"/>
      <c r="AC389" s="55"/>
      <c r="AD389" s="53"/>
      <c r="AE389" s="53"/>
      <c r="AF389" s="53"/>
      <c r="AG389" s="56"/>
      <c r="AH389" s="52"/>
      <c r="AI389" s="52"/>
      <c r="AJ389" s="57"/>
      <c r="AK389" s="58"/>
      <c r="AL389" s="58"/>
      <c r="AM389" s="34"/>
      <c r="AN389" s="34"/>
      <c r="AO389" s="34"/>
      <c r="AP389" s="34"/>
      <c r="AQ389" s="34"/>
    </row>
    <row r="390" spans="1:43" ht="15.75" customHeight="1" x14ac:dyDescent="0.2">
      <c r="A390" s="39"/>
      <c r="B390" s="33"/>
      <c r="C390" s="34"/>
      <c r="D390" s="35"/>
      <c r="E390" s="36"/>
      <c r="F390" s="37"/>
      <c r="G390" s="38"/>
      <c r="H390" s="35"/>
      <c r="I390" s="39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55"/>
      <c r="Z390" s="53"/>
      <c r="AA390" s="53"/>
      <c r="AB390" s="53"/>
      <c r="AC390" s="55"/>
      <c r="AD390" s="53"/>
      <c r="AE390" s="53"/>
      <c r="AF390" s="53"/>
      <c r="AG390" s="56"/>
      <c r="AH390" s="52"/>
      <c r="AI390" s="52"/>
      <c r="AJ390" s="57"/>
      <c r="AK390" s="58"/>
      <c r="AL390" s="58"/>
      <c r="AM390" s="34"/>
      <c r="AN390" s="34"/>
      <c r="AO390" s="34"/>
      <c r="AP390" s="34"/>
      <c r="AQ390" s="34"/>
    </row>
    <row r="391" spans="1:43" ht="15.75" customHeight="1" x14ac:dyDescent="0.2">
      <c r="A391" s="39"/>
      <c r="B391" s="33"/>
      <c r="C391" s="34"/>
      <c r="D391" s="35"/>
      <c r="E391" s="36"/>
      <c r="F391" s="37"/>
      <c r="G391" s="38"/>
      <c r="H391" s="35"/>
      <c r="I391" s="39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55"/>
      <c r="Z391" s="53"/>
      <c r="AA391" s="53"/>
      <c r="AB391" s="53"/>
      <c r="AC391" s="55"/>
      <c r="AD391" s="53"/>
      <c r="AE391" s="53"/>
      <c r="AF391" s="53"/>
      <c r="AG391" s="56"/>
      <c r="AH391" s="52"/>
      <c r="AI391" s="52"/>
      <c r="AJ391" s="57"/>
      <c r="AK391" s="58"/>
      <c r="AL391" s="58"/>
      <c r="AM391" s="34"/>
      <c r="AN391" s="34"/>
      <c r="AO391" s="34"/>
      <c r="AP391" s="34"/>
      <c r="AQ391" s="34"/>
    </row>
    <row r="392" spans="1:43" ht="15.75" customHeight="1" x14ac:dyDescent="0.2">
      <c r="A392" s="39"/>
      <c r="B392" s="33"/>
      <c r="C392" s="34"/>
      <c r="D392" s="35"/>
      <c r="E392" s="36"/>
      <c r="F392" s="37"/>
      <c r="G392" s="38"/>
      <c r="H392" s="35"/>
      <c r="I392" s="39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55"/>
      <c r="Z392" s="53"/>
      <c r="AA392" s="53"/>
      <c r="AB392" s="53"/>
      <c r="AC392" s="55"/>
      <c r="AD392" s="53"/>
      <c r="AE392" s="53"/>
      <c r="AF392" s="53"/>
      <c r="AG392" s="56"/>
      <c r="AH392" s="52"/>
      <c r="AI392" s="52"/>
      <c r="AJ392" s="57"/>
      <c r="AK392" s="58"/>
      <c r="AL392" s="58"/>
      <c r="AM392" s="34"/>
      <c r="AN392" s="34"/>
      <c r="AO392" s="34"/>
      <c r="AP392" s="34"/>
      <c r="AQ392" s="34"/>
    </row>
    <row r="393" spans="1:43" ht="15.75" customHeight="1" x14ac:dyDescent="0.2">
      <c r="A393" s="39"/>
      <c r="B393" s="33"/>
      <c r="C393" s="34"/>
      <c r="D393" s="35"/>
      <c r="E393" s="36"/>
      <c r="F393" s="37"/>
      <c r="G393" s="38"/>
      <c r="H393" s="35"/>
      <c r="I393" s="39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55"/>
      <c r="Z393" s="53"/>
      <c r="AA393" s="53"/>
      <c r="AB393" s="53"/>
      <c r="AC393" s="55"/>
      <c r="AD393" s="53"/>
      <c r="AE393" s="53"/>
      <c r="AF393" s="53"/>
      <c r="AG393" s="56"/>
      <c r="AH393" s="52"/>
      <c r="AI393" s="52"/>
      <c r="AJ393" s="57"/>
      <c r="AK393" s="58"/>
      <c r="AL393" s="58"/>
      <c r="AM393" s="34"/>
      <c r="AN393" s="34"/>
      <c r="AO393" s="34"/>
      <c r="AP393" s="34"/>
      <c r="AQ393" s="34"/>
    </row>
    <row r="394" spans="1:43" ht="15.75" customHeight="1" x14ac:dyDescent="0.2">
      <c r="A394" s="39"/>
      <c r="B394" s="33"/>
      <c r="C394" s="34"/>
      <c r="D394" s="35"/>
      <c r="E394" s="36"/>
      <c r="F394" s="37"/>
      <c r="G394" s="38"/>
      <c r="H394" s="35"/>
      <c r="I394" s="39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55"/>
      <c r="Z394" s="53"/>
      <c r="AA394" s="53"/>
      <c r="AB394" s="53"/>
      <c r="AC394" s="55"/>
      <c r="AD394" s="53"/>
      <c r="AE394" s="53"/>
      <c r="AF394" s="53"/>
      <c r="AG394" s="56"/>
      <c r="AH394" s="52"/>
      <c r="AI394" s="52"/>
      <c r="AJ394" s="57"/>
      <c r="AK394" s="58"/>
      <c r="AL394" s="58"/>
      <c r="AM394" s="34"/>
      <c r="AN394" s="34"/>
      <c r="AO394" s="34"/>
      <c r="AP394" s="34"/>
      <c r="AQ394" s="34"/>
    </row>
    <row r="395" spans="1:43" ht="15.75" customHeight="1" x14ac:dyDescent="0.2">
      <c r="A395" s="39"/>
      <c r="B395" s="33"/>
      <c r="C395" s="34"/>
      <c r="D395" s="35"/>
      <c r="E395" s="36"/>
      <c r="F395" s="37"/>
      <c r="G395" s="38"/>
      <c r="H395" s="35"/>
      <c r="I395" s="39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55"/>
      <c r="Z395" s="53"/>
      <c r="AA395" s="53"/>
      <c r="AB395" s="53"/>
      <c r="AC395" s="55"/>
      <c r="AD395" s="53"/>
      <c r="AE395" s="53"/>
      <c r="AF395" s="53"/>
      <c r="AG395" s="56"/>
      <c r="AH395" s="52"/>
      <c r="AI395" s="52"/>
      <c r="AJ395" s="57"/>
      <c r="AK395" s="58"/>
      <c r="AL395" s="58"/>
      <c r="AM395" s="34"/>
      <c r="AN395" s="34"/>
      <c r="AO395" s="34"/>
      <c r="AP395" s="34"/>
      <c r="AQ395" s="34"/>
    </row>
    <row r="396" spans="1:43" ht="15.75" customHeight="1" x14ac:dyDescent="0.2">
      <c r="A396" s="39"/>
      <c r="B396" s="33"/>
      <c r="C396" s="34"/>
      <c r="D396" s="35"/>
      <c r="E396" s="36"/>
      <c r="F396" s="37"/>
      <c r="G396" s="38"/>
      <c r="H396" s="35"/>
      <c r="I396" s="39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55"/>
      <c r="Z396" s="53"/>
      <c r="AA396" s="53"/>
      <c r="AB396" s="53"/>
      <c r="AC396" s="55"/>
      <c r="AD396" s="53"/>
      <c r="AE396" s="53"/>
      <c r="AF396" s="53"/>
      <c r="AG396" s="56"/>
      <c r="AH396" s="52"/>
      <c r="AI396" s="52"/>
      <c r="AJ396" s="57"/>
      <c r="AK396" s="58"/>
      <c r="AL396" s="58"/>
      <c r="AM396" s="34"/>
      <c r="AN396" s="34"/>
      <c r="AO396" s="34"/>
      <c r="AP396" s="34"/>
      <c r="AQ396" s="34"/>
    </row>
    <row r="397" spans="1:43" ht="15.75" customHeight="1" x14ac:dyDescent="0.2">
      <c r="A397" s="39"/>
      <c r="B397" s="33"/>
      <c r="C397" s="34"/>
      <c r="D397" s="35"/>
      <c r="E397" s="36"/>
      <c r="F397" s="37"/>
      <c r="G397" s="38"/>
      <c r="H397" s="35"/>
      <c r="I397" s="39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55"/>
      <c r="Z397" s="53"/>
      <c r="AA397" s="53"/>
      <c r="AB397" s="53"/>
      <c r="AC397" s="55"/>
      <c r="AD397" s="53"/>
      <c r="AE397" s="53"/>
      <c r="AF397" s="53"/>
      <c r="AG397" s="56"/>
      <c r="AH397" s="52"/>
      <c r="AI397" s="52"/>
      <c r="AJ397" s="57"/>
      <c r="AK397" s="58"/>
      <c r="AL397" s="58"/>
      <c r="AM397" s="34"/>
      <c r="AN397" s="34"/>
      <c r="AO397" s="34"/>
      <c r="AP397" s="34"/>
      <c r="AQ397" s="34"/>
    </row>
    <row r="398" spans="1:43" ht="15.75" customHeight="1" x14ac:dyDescent="0.2">
      <c r="A398" s="39"/>
      <c r="B398" s="33"/>
      <c r="C398" s="34"/>
      <c r="D398" s="35"/>
      <c r="E398" s="36"/>
      <c r="F398" s="37"/>
      <c r="G398" s="38"/>
      <c r="H398" s="35"/>
      <c r="I398" s="39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55"/>
      <c r="Z398" s="53"/>
      <c r="AA398" s="53"/>
      <c r="AB398" s="53"/>
      <c r="AC398" s="55"/>
      <c r="AD398" s="53"/>
      <c r="AE398" s="53"/>
      <c r="AF398" s="53"/>
      <c r="AG398" s="56"/>
      <c r="AH398" s="52"/>
      <c r="AI398" s="52"/>
      <c r="AJ398" s="57"/>
      <c r="AK398" s="58"/>
      <c r="AL398" s="58"/>
      <c r="AM398" s="34"/>
      <c r="AN398" s="34"/>
      <c r="AO398" s="34"/>
      <c r="AP398" s="34"/>
      <c r="AQ398" s="34"/>
    </row>
    <row r="399" spans="1:43" ht="15.75" customHeight="1" x14ac:dyDescent="0.2">
      <c r="A399" s="39"/>
      <c r="B399" s="33"/>
      <c r="C399" s="34"/>
      <c r="D399" s="35"/>
      <c r="E399" s="36"/>
      <c r="F399" s="37"/>
      <c r="G399" s="38"/>
      <c r="H399" s="35"/>
      <c r="I399" s="39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55"/>
      <c r="Z399" s="53"/>
      <c r="AA399" s="53"/>
      <c r="AB399" s="53"/>
      <c r="AC399" s="55"/>
      <c r="AD399" s="53"/>
      <c r="AE399" s="53"/>
      <c r="AF399" s="53"/>
      <c r="AG399" s="56"/>
      <c r="AH399" s="52"/>
      <c r="AI399" s="52"/>
      <c r="AJ399" s="57"/>
      <c r="AK399" s="58"/>
      <c r="AL399" s="58"/>
      <c r="AM399" s="34"/>
      <c r="AN399" s="34"/>
      <c r="AO399" s="34"/>
      <c r="AP399" s="34"/>
      <c r="AQ399" s="34"/>
    </row>
    <row r="400" spans="1:43" ht="15.75" customHeight="1" x14ac:dyDescent="0.2">
      <c r="A400" s="39"/>
      <c r="B400" s="33"/>
      <c r="C400" s="34"/>
      <c r="D400" s="35"/>
      <c r="E400" s="36"/>
      <c r="F400" s="37"/>
      <c r="G400" s="38"/>
      <c r="H400" s="35"/>
      <c r="I400" s="39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55"/>
      <c r="Z400" s="53"/>
      <c r="AA400" s="53"/>
      <c r="AB400" s="53"/>
      <c r="AC400" s="55"/>
      <c r="AD400" s="53"/>
      <c r="AE400" s="53"/>
      <c r="AF400" s="53"/>
      <c r="AG400" s="56"/>
      <c r="AH400" s="52"/>
      <c r="AI400" s="52"/>
      <c r="AJ400" s="57"/>
      <c r="AK400" s="58"/>
      <c r="AL400" s="58"/>
      <c r="AM400" s="34"/>
      <c r="AN400" s="34"/>
      <c r="AO400" s="34"/>
      <c r="AP400" s="34"/>
      <c r="AQ400" s="34"/>
    </row>
    <row r="401" spans="1:43" ht="15.75" customHeight="1" x14ac:dyDescent="0.2">
      <c r="A401" s="39"/>
      <c r="B401" s="33"/>
      <c r="C401" s="34"/>
      <c r="D401" s="35"/>
      <c r="E401" s="36"/>
      <c r="F401" s="37"/>
      <c r="G401" s="38"/>
      <c r="H401" s="35"/>
      <c r="I401" s="39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55"/>
      <c r="Z401" s="53"/>
      <c r="AA401" s="53"/>
      <c r="AB401" s="53"/>
      <c r="AC401" s="55"/>
      <c r="AD401" s="53"/>
      <c r="AE401" s="53"/>
      <c r="AF401" s="53"/>
      <c r="AG401" s="56"/>
      <c r="AH401" s="52"/>
      <c r="AI401" s="52"/>
      <c r="AJ401" s="57"/>
      <c r="AK401" s="58"/>
      <c r="AL401" s="58"/>
      <c r="AM401" s="34"/>
      <c r="AN401" s="34"/>
      <c r="AO401" s="34"/>
      <c r="AP401" s="34"/>
      <c r="AQ401" s="34"/>
    </row>
    <row r="402" spans="1:43" ht="15.75" customHeight="1" x14ac:dyDescent="0.2">
      <c r="A402" s="39"/>
      <c r="B402" s="33"/>
      <c r="C402" s="34"/>
      <c r="D402" s="35"/>
      <c r="E402" s="36"/>
      <c r="F402" s="37"/>
      <c r="G402" s="38"/>
      <c r="H402" s="35"/>
      <c r="I402" s="39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55"/>
      <c r="Z402" s="53"/>
      <c r="AA402" s="53"/>
      <c r="AB402" s="53"/>
      <c r="AC402" s="55"/>
      <c r="AD402" s="53"/>
      <c r="AE402" s="53"/>
      <c r="AF402" s="53"/>
      <c r="AG402" s="56"/>
      <c r="AH402" s="52"/>
      <c r="AI402" s="52"/>
      <c r="AJ402" s="57"/>
      <c r="AK402" s="58"/>
      <c r="AL402" s="58"/>
      <c r="AM402" s="34"/>
      <c r="AN402" s="34"/>
      <c r="AO402" s="34"/>
      <c r="AP402" s="34"/>
      <c r="AQ402" s="34"/>
    </row>
    <row r="403" spans="1:43" ht="15.75" customHeight="1" x14ac:dyDescent="0.2">
      <c r="A403" s="39"/>
      <c r="B403" s="33"/>
      <c r="C403" s="34"/>
      <c r="D403" s="35"/>
      <c r="E403" s="36"/>
      <c r="F403" s="37"/>
      <c r="G403" s="38"/>
      <c r="H403" s="35"/>
      <c r="I403" s="39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55"/>
      <c r="Z403" s="53"/>
      <c r="AA403" s="53"/>
      <c r="AB403" s="53"/>
      <c r="AC403" s="55"/>
      <c r="AD403" s="53"/>
      <c r="AE403" s="53"/>
      <c r="AF403" s="53"/>
      <c r="AG403" s="56"/>
      <c r="AH403" s="52"/>
      <c r="AI403" s="52"/>
      <c r="AJ403" s="57"/>
      <c r="AK403" s="58"/>
      <c r="AL403" s="58"/>
      <c r="AM403" s="34"/>
      <c r="AN403" s="34"/>
      <c r="AO403" s="34"/>
      <c r="AP403" s="34"/>
      <c r="AQ403" s="34"/>
    </row>
    <row r="404" spans="1:43" ht="15.75" customHeight="1" x14ac:dyDescent="0.2">
      <c r="A404" s="39"/>
      <c r="B404" s="33"/>
      <c r="C404" s="34"/>
      <c r="D404" s="35"/>
      <c r="E404" s="36"/>
      <c r="F404" s="37"/>
      <c r="G404" s="38"/>
      <c r="H404" s="35"/>
      <c r="I404" s="39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55"/>
      <c r="Z404" s="53"/>
      <c r="AA404" s="53"/>
      <c r="AB404" s="53"/>
      <c r="AC404" s="55"/>
      <c r="AD404" s="53"/>
      <c r="AE404" s="53"/>
      <c r="AF404" s="53"/>
      <c r="AG404" s="56"/>
      <c r="AH404" s="52"/>
      <c r="AI404" s="52"/>
      <c r="AJ404" s="57"/>
      <c r="AK404" s="58"/>
      <c r="AL404" s="58"/>
      <c r="AM404" s="34"/>
      <c r="AN404" s="34"/>
      <c r="AO404" s="34"/>
      <c r="AP404" s="34"/>
      <c r="AQ404" s="34"/>
    </row>
    <row r="405" spans="1:43" ht="15.75" customHeight="1" x14ac:dyDescent="0.2">
      <c r="A405" s="39"/>
      <c r="B405" s="33"/>
      <c r="C405" s="34"/>
      <c r="D405" s="35"/>
      <c r="E405" s="36"/>
      <c r="F405" s="37"/>
      <c r="G405" s="38"/>
      <c r="H405" s="35"/>
      <c r="I405" s="39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55"/>
      <c r="Z405" s="53"/>
      <c r="AA405" s="53"/>
      <c r="AB405" s="53"/>
      <c r="AC405" s="55"/>
      <c r="AD405" s="53"/>
      <c r="AE405" s="53"/>
      <c r="AF405" s="53"/>
      <c r="AG405" s="56"/>
      <c r="AH405" s="52"/>
      <c r="AI405" s="52"/>
      <c r="AJ405" s="57"/>
      <c r="AK405" s="58"/>
      <c r="AL405" s="58"/>
      <c r="AM405" s="34"/>
      <c r="AN405" s="34"/>
      <c r="AO405" s="34"/>
      <c r="AP405" s="34"/>
      <c r="AQ405" s="34"/>
    </row>
    <row r="406" spans="1:43" ht="15.75" customHeight="1" x14ac:dyDescent="0.2">
      <c r="A406" s="39"/>
      <c r="B406" s="33"/>
      <c r="C406" s="34"/>
      <c r="D406" s="35"/>
      <c r="E406" s="36"/>
      <c r="F406" s="37"/>
      <c r="G406" s="38"/>
      <c r="H406" s="35"/>
      <c r="I406" s="39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55"/>
      <c r="Z406" s="53"/>
      <c r="AA406" s="53"/>
      <c r="AB406" s="53"/>
      <c r="AC406" s="55"/>
      <c r="AD406" s="53"/>
      <c r="AE406" s="53"/>
      <c r="AF406" s="53"/>
      <c r="AG406" s="56"/>
      <c r="AH406" s="52"/>
      <c r="AI406" s="52"/>
      <c r="AJ406" s="57"/>
      <c r="AK406" s="58"/>
      <c r="AL406" s="58"/>
      <c r="AM406" s="34"/>
      <c r="AN406" s="34"/>
      <c r="AO406" s="34"/>
      <c r="AP406" s="34"/>
      <c r="AQ406" s="34"/>
    </row>
    <row r="407" spans="1:43" ht="15.75" customHeight="1" x14ac:dyDescent="0.2">
      <c r="A407" s="39"/>
      <c r="B407" s="33"/>
      <c r="C407" s="34"/>
      <c r="D407" s="35"/>
      <c r="E407" s="36"/>
      <c r="F407" s="37"/>
      <c r="G407" s="38"/>
      <c r="H407" s="35"/>
      <c r="I407" s="39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55"/>
      <c r="Z407" s="53"/>
      <c r="AA407" s="53"/>
      <c r="AB407" s="53"/>
      <c r="AC407" s="55"/>
      <c r="AD407" s="53"/>
      <c r="AE407" s="53"/>
      <c r="AF407" s="53"/>
      <c r="AG407" s="56"/>
      <c r="AH407" s="52"/>
      <c r="AI407" s="52"/>
      <c r="AJ407" s="57"/>
      <c r="AK407" s="58"/>
      <c r="AL407" s="58"/>
      <c r="AM407" s="34"/>
      <c r="AN407" s="34"/>
      <c r="AO407" s="34"/>
      <c r="AP407" s="34"/>
      <c r="AQ407" s="34"/>
    </row>
    <row r="408" spans="1:43" ht="15.75" customHeight="1" x14ac:dyDescent="0.2">
      <c r="A408" s="39"/>
      <c r="B408" s="33"/>
      <c r="C408" s="34"/>
      <c r="D408" s="35"/>
      <c r="E408" s="36"/>
      <c r="F408" s="37"/>
      <c r="G408" s="38"/>
      <c r="H408" s="35"/>
      <c r="I408" s="39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55"/>
      <c r="Z408" s="53"/>
      <c r="AA408" s="53"/>
      <c r="AB408" s="53"/>
      <c r="AC408" s="55"/>
      <c r="AD408" s="53"/>
      <c r="AE408" s="53"/>
      <c r="AF408" s="53"/>
      <c r="AG408" s="56"/>
      <c r="AH408" s="52"/>
      <c r="AI408" s="52"/>
      <c r="AJ408" s="57"/>
      <c r="AK408" s="58"/>
      <c r="AL408" s="58"/>
      <c r="AM408" s="34"/>
      <c r="AN408" s="34"/>
      <c r="AO408" s="34"/>
      <c r="AP408" s="34"/>
      <c r="AQ408" s="34"/>
    </row>
    <row r="409" spans="1:43" ht="15.75" customHeight="1" x14ac:dyDescent="0.2">
      <c r="A409" s="39"/>
      <c r="B409" s="33"/>
      <c r="C409" s="34"/>
      <c r="D409" s="35"/>
      <c r="E409" s="36"/>
      <c r="F409" s="37"/>
      <c r="G409" s="38"/>
      <c r="H409" s="35"/>
      <c r="I409" s="39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55"/>
      <c r="Z409" s="53"/>
      <c r="AA409" s="53"/>
      <c r="AB409" s="53"/>
      <c r="AC409" s="55"/>
      <c r="AD409" s="53"/>
      <c r="AE409" s="53"/>
      <c r="AF409" s="53"/>
      <c r="AG409" s="56"/>
      <c r="AH409" s="52"/>
      <c r="AI409" s="52"/>
      <c r="AJ409" s="57"/>
      <c r="AK409" s="58"/>
      <c r="AL409" s="58"/>
      <c r="AM409" s="34"/>
      <c r="AN409" s="34"/>
      <c r="AO409" s="34"/>
      <c r="AP409" s="34"/>
      <c r="AQ409" s="34"/>
    </row>
    <row r="410" spans="1:43" ht="15.75" customHeight="1" x14ac:dyDescent="0.2">
      <c r="A410" s="39"/>
      <c r="B410" s="33"/>
      <c r="C410" s="34"/>
      <c r="D410" s="35"/>
      <c r="E410" s="36"/>
      <c r="F410" s="37"/>
      <c r="G410" s="38"/>
      <c r="H410" s="35"/>
      <c r="I410" s="39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55"/>
      <c r="Z410" s="53"/>
      <c r="AA410" s="53"/>
      <c r="AB410" s="53"/>
      <c r="AC410" s="55"/>
      <c r="AD410" s="53"/>
      <c r="AE410" s="53"/>
      <c r="AF410" s="53"/>
      <c r="AG410" s="56"/>
      <c r="AH410" s="52"/>
      <c r="AI410" s="52"/>
      <c r="AJ410" s="57"/>
      <c r="AK410" s="58"/>
      <c r="AL410" s="58"/>
      <c r="AM410" s="34"/>
      <c r="AN410" s="34"/>
      <c r="AO410" s="34"/>
      <c r="AP410" s="34"/>
      <c r="AQ410" s="34"/>
    </row>
    <row r="411" spans="1:43" ht="15.75" customHeight="1" x14ac:dyDescent="0.2">
      <c r="A411" s="39"/>
      <c r="B411" s="33"/>
      <c r="C411" s="34"/>
      <c r="D411" s="35"/>
      <c r="E411" s="36"/>
      <c r="F411" s="37"/>
      <c r="G411" s="38"/>
      <c r="H411" s="35"/>
      <c r="I411" s="39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55"/>
      <c r="Z411" s="53"/>
      <c r="AA411" s="53"/>
      <c r="AB411" s="53"/>
      <c r="AC411" s="55"/>
      <c r="AD411" s="53"/>
      <c r="AE411" s="53"/>
      <c r="AF411" s="53"/>
      <c r="AG411" s="56"/>
      <c r="AH411" s="52"/>
      <c r="AI411" s="52"/>
      <c r="AJ411" s="57"/>
      <c r="AK411" s="58"/>
      <c r="AL411" s="58"/>
      <c r="AM411" s="34"/>
      <c r="AN411" s="34"/>
      <c r="AO411" s="34"/>
      <c r="AP411" s="34"/>
      <c r="AQ411" s="34"/>
    </row>
    <row r="412" spans="1:43" ht="15.75" customHeight="1" x14ac:dyDescent="0.2">
      <c r="A412" s="39"/>
      <c r="B412" s="33"/>
      <c r="C412" s="34"/>
      <c r="D412" s="35"/>
      <c r="E412" s="36"/>
      <c r="F412" s="37"/>
      <c r="G412" s="38"/>
      <c r="H412" s="35"/>
      <c r="I412" s="39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55"/>
      <c r="Z412" s="53"/>
      <c r="AA412" s="53"/>
      <c r="AB412" s="53"/>
      <c r="AC412" s="55"/>
      <c r="AD412" s="53"/>
      <c r="AE412" s="53"/>
      <c r="AF412" s="53"/>
      <c r="AG412" s="56"/>
      <c r="AH412" s="52"/>
      <c r="AI412" s="52"/>
      <c r="AJ412" s="57"/>
      <c r="AK412" s="58"/>
      <c r="AL412" s="58"/>
      <c r="AM412" s="34"/>
      <c r="AN412" s="34"/>
      <c r="AO412" s="34"/>
      <c r="AP412" s="34"/>
      <c r="AQ412" s="34"/>
    </row>
    <row r="413" spans="1:43" ht="15.75" customHeight="1" x14ac:dyDescent="0.2">
      <c r="A413" s="39"/>
      <c r="B413" s="33"/>
      <c r="C413" s="34"/>
      <c r="D413" s="35"/>
      <c r="E413" s="36"/>
      <c r="F413" s="37"/>
      <c r="G413" s="38"/>
      <c r="H413" s="35"/>
      <c r="I413" s="39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55"/>
      <c r="Z413" s="53"/>
      <c r="AA413" s="53"/>
      <c r="AB413" s="53"/>
      <c r="AC413" s="55"/>
      <c r="AD413" s="53"/>
      <c r="AE413" s="53"/>
      <c r="AF413" s="53"/>
      <c r="AG413" s="56"/>
      <c r="AH413" s="52"/>
      <c r="AI413" s="52"/>
      <c r="AJ413" s="57"/>
      <c r="AK413" s="58"/>
      <c r="AL413" s="58"/>
      <c r="AM413" s="34"/>
      <c r="AN413" s="34"/>
      <c r="AO413" s="34"/>
      <c r="AP413" s="34"/>
      <c r="AQ413" s="34"/>
    </row>
    <row r="414" spans="1:43" ht="15.75" customHeight="1" x14ac:dyDescent="0.2">
      <c r="A414" s="39"/>
      <c r="B414" s="33"/>
      <c r="C414" s="34"/>
      <c r="D414" s="35"/>
      <c r="E414" s="36"/>
      <c r="F414" s="37"/>
      <c r="G414" s="38"/>
      <c r="H414" s="35"/>
      <c r="I414" s="39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55"/>
      <c r="Z414" s="53"/>
      <c r="AA414" s="53"/>
      <c r="AB414" s="53"/>
      <c r="AC414" s="55"/>
      <c r="AD414" s="53"/>
      <c r="AE414" s="53"/>
      <c r="AF414" s="53"/>
      <c r="AG414" s="56"/>
      <c r="AH414" s="52"/>
      <c r="AI414" s="52"/>
      <c r="AJ414" s="57"/>
      <c r="AK414" s="58"/>
      <c r="AL414" s="58"/>
      <c r="AM414" s="34"/>
      <c r="AN414" s="34"/>
      <c r="AO414" s="34"/>
      <c r="AP414" s="34"/>
      <c r="AQ414" s="34"/>
    </row>
    <row r="415" spans="1:43" ht="15.75" customHeight="1" x14ac:dyDescent="0.2">
      <c r="A415" s="39"/>
      <c r="B415" s="33"/>
      <c r="C415" s="34"/>
      <c r="D415" s="35"/>
      <c r="E415" s="36"/>
      <c r="F415" s="37"/>
      <c r="G415" s="38"/>
      <c r="H415" s="35"/>
      <c r="I415" s="39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55"/>
      <c r="Z415" s="53"/>
      <c r="AA415" s="53"/>
      <c r="AB415" s="53"/>
      <c r="AC415" s="55"/>
      <c r="AD415" s="53"/>
      <c r="AE415" s="53"/>
      <c r="AF415" s="53"/>
      <c r="AG415" s="56"/>
      <c r="AH415" s="52"/>
      <c r="AI415" s="52"/>
      <c r="AJ415" s="57"/>
      <c r="AK415" s="58"/>
      <c r="AL415" s="58"/>
      <c r="AM415" s="34"/>
      <c r="AN415" s="34"/>
      <c r="AO415" s="34"/>
      <c r="AP415" s="34"/>
      <c r="AQ415" s="34"/>
    </row>
    <row r="416" spans="1:43" ht="15.75" customHeight="1" x14ac:dyDescent="0.2">
      <c r="A416" s="39"/>
      <c r="B416" s="33"/>
      <c r="C416" s="34"/>
      <c r="D416" s="35"/>
      <c r="E416" s="36"/>
      <c r="F416" s="37"/>
      <c r="G416" s="38"/>
      <c r="H416" s="35"/>
      <c r="I416" s="39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55"/>
      <c r="Z416" s="53"/>
      <c r="AA416" s="53"/>
      <c r="AB416" s="53"/>
      <c r="AC416" s="55"/>
      <c r="AD416" s="53"/>
      <c r="AE416" s="53"/>
      <c r="AF416" s="53"/>
      <c r="AG416" s="56"/>
      <c r="AH416" s="52"/>
      <c r="AI416" s="52"/>
      <c r="AJ416" s="57"/>
      <c r="AK416" s="58"/>
      <c r="AL416" s="58"/>
      <c r="AM416" s="34"/>
      <c r="AN416" s="34"/>
      <c r="AO416" s="34"/>
      <c r="AP416" s="34"/>
      <c r="AQ416" s="34"/>
    </row>
    <row r="417" spans="1:43" ht="15.75" customHeight="1" x14ac:dyDescent="0.2">
      <c r="A417" s="39"/>
      <c r="B417" s="33"/>
      <c r="C417" s="34"/>
      <c r="D417" s="35"/>
      <c r="E417" s="36"/>
      <c r="F417" s="37"/>
      <c r="G417" s="38"/>
      <c r="H417" s="35"/>
      <c r="I417" s="39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55"/>
      <c r="Z417" s="53"/>
      <c r="AA417" s="53"/>
      <c r="AB417" s="53"/>
      <c r="AC417" s="55"/>
      <c r="AD417" s="53"/>
      <c r="AE417" s="53"/>
      <c r="AF417" s="53"/>
      <c r="AG417" s="56"/>
      <c r="AH417" s="52"/>
      <c r="AI417" s="52"/>
      <c r="AJ417" s="57"/>
      <c r="AK417" s="58"/>
      <c r="AL417" s="58"/>
      <c r="AM417" s="34"/>
      <c r="AN417" s="34"/>
      <c r="AO417" s="34"/>
      <c r="AP417" s="34"/>
      <c r="AQ417" s="34"/>
    </row>
    <row r="418" spans="1:43" ht="15.75" customHeight="1" x14ac:dyDescent="0.2">
      <c r="A418" s="39"/>
      <c r="B418" s="33"/>
      <c r="C418" s="34"/>
      <c r="D418" s="35"/>
      <c r="E418" s="36"/>
      <c r="F418" s="37"/>
      <c r="G418" s="38"/>
      <c r="H418" s="35"/>
      <c r="I418" s="39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55"/>
      <c r="Z418" s="53"/>
      <c r="AA418" s="53"/>
      <c r="AB418" s="53"/>
      <c r="AC418" s="55"/>
      <c r="AD418" s="53"/>
      <c r="AE418" s="53"/>
      <c r="AF418" s="53"/>
      <c r="AG418" s="56"/>
      <c r="AH418" s="52"/>
      <c r="AI418" s="52"/>
      <c r="AJ418" s="57"/>
      <c r="AK418" s="58"/>
      <c r="AL418" s="58"/>
      <c r="AM418" s="34"/>
      <c r="AN418" s="34"/>
      <c r="AO418" s="34"/>
      <c r="AP418" s="34"/>
      <c r="AQ418" s="34"/>
    </row>
    <row r="419" spans="1:43" ht="15.75" customHeight="1" x14ac:dyDescent="0.2">
      <c r="A419" s="39"/>
      <c r="B419" s="33"/>
      <c r="C419" s="34"/>
      <c r="D419" s="35"/>
      <c r="E419" s="36"/>
      <c r="F419" s="37"/>
      <c r="G419" s="38"/>
      <c r="H419" s="35"/>
      <c r="I419" s="39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55"/>
      <c r="Z419" s="53"/>
      <c r="AA419" s="53"/>
      <c r="AB419" s="53"/>
      <c r="AC419" s="55"/>
      <c r="AD419" s="53"/>
      <c r="AE419" s="53"/>
      <c r="AF419" s="53"/>
      <c r="AG419" s="56"/>
      <c r="AH419" s="52"/>
      <c r="AI419" s="52"/>
      <c r="AJ419" s="57"/>
      <c r="AK419" s="58"/>
      <c r="AL419" s="58"/>
      <c r="AM419" s="34"/>
      <c r="AN419" s="34"/>
      <c r="AO419" s="34"/>
      <c r="AP419" s="34"/>
      <c r="AQ419" s="34"/>
    </row>
    <row r="420" spans="1:43" ht="15.75" customHeight="1" x14ac:dyDescent="0.2">
      <c r="A420" s="39"/>
      <c r="B420" s="33"/>
      <c r="C420" s="34"/>
      <c r="D420" s="35"/>
      <c r="E420" s="36"/>
      <c r="F420" s="37"/>
      <c r="G420" s="38"/>
      <c r="H420" s="35"/>
      <c r="I420" s="39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55"/>
      <c r="Z420" s="53"/>
      <c r="AA420" s="53"/>
      <c r="AB420" s="53"/>
      <c r="AC420" s="55"/>
      <c r="AD420" s="53"/>
      <c r="AE420" s="53"/>
      <c r="AF420" s="53"/>
      <c r="AG420" s="56"/>
      <c r="AH420" s="52"/>
      <c r="AI420" s="52"/>
      <c r="AJ420" s="57"/>
      <c r="AK420" s="58"/>
      <c r="AL420" s="58"/>
      <c r="AM420" s="34"/>
      <c r="AN420" s="34"/>
      <c r="AO420" s="34"/>
      <c r="AP420" s="34"/>
      <c r="AQ420" s="34"/>
    </row>
    <row r="421" spans="1:43" ht="15.75" customHeight="1" x14ac:dyDescent="0.2">
      <c r="A421" s="39"/>
      <c r="B421" s="33"/>
      <c r="C421" s="34"/>
      <c r="D421" s="35"/>
      <c r="E421" s="36"/>
      <c r="F421" s="37"/>
      <c r="G421" s="38"/>
      <c r="H421" s="35"/>
      <c r="I421" s="39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55"/>
      <c r="Z421" s="53"/>
      <c r="AA421" s="53"/>
      <c r="AB421" s="53"/>
      <c r="AC421" s="55"/>
      <c r="AD421" s="53"/>
      <c r="AE421" s="53"/>
      <c r="AF421" s="53"/>
      <c r="AG421" s="56"/>
      <c r="AH421" s="52"/>
      <c r="AI421" s="52"/>
      <c r="AJ421" s="57"/>
      <c r="AK421" s="58"/>
      <c r="AL421" s="58"/>
      <c r="AM421" s="34"/>
      <c r="AN421" s="34"/>
      <c r="AO421" s="34"/>
      <c r="AP421" s="34"/>
      <c r="AQ421" s="34"/>
    </row>
    <row r="422" spans="1:43" ht="15.75" customHeight="1" x14ac:dyDescent="0.2">
      <c r="A422" s="39"/>
      <c r="B422" s="33"/>
      <c r="C422" s="34"/>
      <c r="D422" s="35"/>
      <c r="E422" s="36"/>
      <c r="F422" s="37"/>
      <c r="G422" s="38"/>
      <c r="H422" s="35"/>
      <c r="I422" s="39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55"/>
      <c r="Z422" s="53"/>
      <c r="AA422" s="53"/>
      <c r="AB422" s="53"/>
      <c r="AC422" s="55"/>
      <c r="AD422" s="53"/>
      <c r="AE422" s="53"/>
      <c r="AF422" s="53"/>
      <c r="AG422" s="56"/>
      <c r="AH422" s="52"/>
      <c r="AI422" s="52"/>
      <c r="AJ422" s="57"/>
      <c r="AK422" s="58"/>
      <c r="AL422" s="58"/>
      <c r="AM422" s="34"/>
      <c r="AN422" s="34"/>
      <c r="AO422" s="34"/>
      <c r="AP422" s="34"/>
      <c r="AQ422" s="34"/>
    </row>
    <row r="423" spans="1:43" ht="15.75" customHeight="1" x14ac:dyDescent="0.2">
      <c r="A423" s="39"/>
      <c r="B423" s="33"/>
      <c r="C423" s="34"/>
      <c r="D423" s="35"/>
      <c r="E423" s="36"/>
      <c r="F423" s="37"/>
      <c r="G423" s="38"/>
      <c r="H423" s="35"/>
      <c r="I423" s="39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55"/>
      <c r="Z423" s="53"/>
      <c r="AA423" s="53"/>
      <c r="AB423" s="53"/>
      <c r="AC423" s="55"/>
      <c r="AD423" s="53"/>
      <c r="AE423" s="53"/>
      <c r="AF423" s="53"/>
      <c r="AG423" s="56"/>
      <c r="AH423" s="52"/>
      <c r="AI423" s="52"/>
      <c r="AJ423" s="57"/>
      <c r="AK423" s="58"/>
      <c r="AL423" s="58"/>
      <c r="AM423" s="34"/>
      <c r="AN423" s="34"/>
      <c r="AO423" s="34"/>
      <c r="AP423" s="34"/>
      <c r="AQ423" s="34"/>
    </row>
    <row r="424" spans="1:43" ht="15.75" customHeight="1" x14ac:dyDescent="0.2">
      <c r="A424" s="39"/>
      <c r="B424" s="33"/>
      <c r="C424" s="34"/>
      <c r="D424" s="35"/>
      <c r="E424" s="36"/>
      <c r="F424" s="37"/>
      <c r="G424" s="38"/>
      <c r="H424" s="35"/>
      <c r="I424" s="39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55"/>
      <c r="Z424" s="53"/>
      <c r="AA424" s="53"/>
      <c r="AB424" s="53"/>
      <c r="AC424" s="55"/>
      <c r="AD424" s="53"/>
      <c r="AE424" s="53"/>
      <c r="AF424" s="53"/>
      <c r="AG424" s="56"/>
      <c r="AH424" s="52"/>
      <c r="AI424" s="52"/>
      <c r="AJ424" s="57"/>
      <c r="AK424" s="58"/>
      <c r="AL424" s="58"/>
      <c r="AM424" s="34"/>
      <c r="AN424" s="34"/>
      <c r="AO424" s="34"/>
      <c r="AP424" s="34"/>
      <c r="AQ424" s="34"/>
    </row>
    <row r="425" spans="1:43" ht="15.75" customHeight="1" x14ac:dyDescent="0.2">
      <c r="A425" s="39"/>
      <c r="B425" s="33"/>
      <c r="C425" s="34"/>
      <c r="D425" s="35"/>
      <c r="E425" s="36"/>
      <c r="F425" s="37"/>
      <c r="G425" s="38"/>
      <c r="H425" s="35"/>
      <c r="I425" s="39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55"/>
      <c r="Z425" s="53"/>
      <c r="AA425" s="53"/>
      <c r="AB425" s="53"/>
      <c r="AC425" s="55"/>
      <c r="AD425" s="53"/>
      <c r="AE425" s="53"/>
      <c r="AF425" s="53"/>
      <c r="AG425" s="56"/>
      <c r="AH425" s="52"/>
      <c r="AI425" s="52"/>
      <c r="AJ425" s="57"/>
      <c r="AK425" s="58"/>
      <c r="AL425" s="58"/>
      <c r="AM425" s="34"/>
      <c r="AN425" s="34"/>
      <c r="AO425" s="34"/>
      <c r="AP425" s="34"/>
      <c r="AQ425" s="34"/>
    </row>
    <row r="426" spans="1:43" ht="15.75" customHeight="1" x14ac:dyDescent="0.2">
      <c r="A426" s="39"/>
      <c r="B426" s="33"/>
      <c r="C426" s="34"/>
      <c r="D426" s="35"/>
      <c r="E426" s="36"/>
      <c r="F426" s="37"/>
      <c r="G426" s="38"/>
      <c r="H426" s="35"/>
      <c r="I426" s="39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55"/>
      <c r="Z426" s="53"/>
      <c r="AA426" s="53"/>
      <c r="AB426" s="53"/>
      <c r="AC426" s="55"/>
      <c r="AD426" s="53"/>
      <c r="AE426" s="53"/>
      <c r="AF426" s="53"/>
      <c r="AG426" s="56"/>
      <c r="AH426" s="52"/>
      <c r="AI426" s="52"/>
      <c r="AJ426" s="57"/>
      <c r="AK426" s="58"/>
      <c r="AL426" s="58"/>
      <c r="AM426" s="34"/>
      <c r="AN426" s="34"/>
      <c r="AO426" s="34"/>
      <c r="AP426" s="34"/>
      <c r="AQ426" s="34"/>
    </row>
    <row r="427" spans="1:43" ht="15.75" customHeight="1" x14ac:dyDescent="0.2">
      <c r="A427" s="39"/>
      <c r="B427" s="33"/>
      <c r="C427" s="34"/>
      <c r="D427" s="35"/>
      <c r="E427" s="36"/>
      <c r="F427" s="37"/>
      <c r="G427" s="38"/>
      <c r="H427" s="35"/>
      <c r="I427" s="39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55"/>
      <c r="Z427" s="53"/>
      <c r="AA427" s="53"/>
      <c r="AB427" s="53"/>
      <c r="AC427" s="55"/>
      <c r="AD427" s="53"/>
      <c r="AE427" s="53"/>
      <c r="AF427" s="53"/>
      <c r="AG427" s="56"/>
      <c r="AH427" s="52"/>
      <c r="AI427" s="52"/>
      <c r="AJ427" s="57"/>
      <c r="AK427" s="58"/>
      <c r="AL427" s="58"/>
      <c r="AM427" s="34"/>
      <c r="AN427" s="34"/>
      <c r="AO427" s="34"/>
      <c r="AP427" s="34"/>
      <c r="AQ427" s="34"/>
    </row>
    <row r="428" spans="1:43" ht="15.75" customHeight="1" x14ac:dyDescent="0.2">
      <c r="A428" s="39"/>
      <c r="B428" s="33"/>
      <c r="C428" s="34"/>
      <c r="D428" s="35"/>
      <c r="E428" s="36"/>
      <c r="F428" s="37"/>
      <c r="G428" s="38"/>
      <c r="H428" s="35"/>
      <c r="I428" s="39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55"/>
      <c r="Z428" s="53"/>
      <c r="AA428" s="53"/>
      <c r="AB428" s="53"/>
      <c r="AC428" s="55"/>
      <c r="AD428" s="53"/>
      <c r="AE428" s="53"/>
      <c r="AF428" s="53"/>
      <c r="AG428" s="56"/>
      <c r="AH428" s="52"/>
      <c r="AI428" s="52"/>
      <c r="AJ428" s="57"/>
      <c r="AK428" s="58"/>
      <c r="AL428" s="58"/>
      <c r="AM428" s="34"/>
      <c r="AN428" s="34"/>
      <c r="AO428" s="34"/>
      <c r="AP428" s="34"/>
      <c r="AQ428" s="34"/>
    </row>
    <row r="429" spans="1:43" ht="15.75" customHeight="1" x14ac:dyDescent="0.2">
      <c r="A429" s="39"/>
      <c r="B429" s="33"/>
      <c r="C429" s="34"/>
      <c r="D429" s="35"/>
      <c r="E429" s="36"/>
      <c r="F429" s="37"/>
      <c r="G429" s="38"/>
      <c r="H429" s="35"/>
      <c r="I429" s="39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55"/>
      <c r="Z429" s="53"/>
      <c r="AA429" s="53"/>
      <c r="AB429" s="53"/>
      <c r="AC429" s="55"/>
      <c r="AD429" s="53"/>
      <c r="AE429" s="53"/>
      <c r="AF429" s="53"/>
      <c r="AG429" s="56"/>
      <c r="AH429" s="52"/>
      <c r="AI429" s="52"/>
      <c r="AJ429" s="57"/>
      <c r="AK429" s="58"/>
      <c r="AL429" s="58"/>
      <c r="AM429" s="34"/>
      <c r="AN429" s="34"/>
      <c r="AO429" s="34"/>
      <c r="AP429" s="34"/>
      <c r="AQ429" s="34"/>
    </row>
    <row r="430" spans="1:43" ht="15.75" customHeight="1" x14ac:dyDescent="0.2">
      <c r="A430" s="39"/>
      <c r="B430" s="33"/>
      <c r="C430" s="34"/>
      <c r="D430" s="35"/>
      <c r="E430" s="36"/>
      <c r="F430" s="37"/>
      <c r="G430" s="38"/>
      <c r="H430" s="35"/>
      <c r="I430" s="39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55"/>
      <c r="Z430" s="53"/>
      <c r="AA430" s="53"/>
      <c r="AB430" s="53"/>
      <c r="AC430" s="55"/>
      <c r="AD430" s="53"/>
      <c r="AE430" s="53"/>
      <c r="AF430" s="53"/>
      <c r="AG430" s="56"/>
      <c r="AH430" s="52"/>
      <c r="AI430" s="52"/>
      <c r="AJ430" s="57"/>
      <c r="AK430" s="58"/>
      <c r="AL430" s="58"/>
      <c r="AM430" s="34"/>
      <c r="AN430" s="34"/>
      <c r="AO430" s="34"/>
      <c r="AP430" s="34"/>
      <c r="AQ430" s="34"/>
    </row>
    <row r="431" spans="1:43" ht="15.75" customHeight="1" x14ac:dyDescent="0.2">
      <c r="A431" s="39"/>
      <c r="B431" s="33"/>
      <c r="C431" s="34"/>
      <c r="D431" s="35"/>
      <c r="E431" s="36"/>
      <c r="F431" s="37"/>
      <c r="G431" s="38"/>
      <c r="H431" s="35"/>
      <c r="I431" s="39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55"/>
      <c r="Z431" s="53"/>
      <c r="AA431" s="53"/>
      <c r="AB431" s="53"/>
      <c r="AC431" s="55"/>
      <c r="AD431" s="53"/>
      <c r="AE431" s="53"/>
      <c r="AF431" s="53"/>
      <c r="AG431" s="56"/>
      <c r="AH431" s="52"/>
      <c r="AI431" s="52"/>
      <c r="AJ431" s="57"/>
      <c r="AK431" s="58"/>
      <c r="AL431" s="58"/>
      <c r="AM431" s="34"/>
      <c r="AN431" s="34"/>
      <c r="AO431" s="34"/>
      <c r="AP431" s="34"/>
      <c r="AQ431" s="34"/>
    </row>
    <row r="432" spans="1:43" ht="15.75" customHeight="1" x14ac:dyDescent="0.2">
      <c r="A432" s="39"/>
      <c r="B432" s="33"/>
      <c r="C432" s="34"/>
      <c r="D432" s="35"/>
      <c r="E432" s="36"/>
      <c r="F432" s="37"/>
      <c r="G432" s="38"/>
      <c r="H432" s="35"/>
      <c r="I432" s="39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55"/>
      <c r="Z432" s="53"/>
      <c r="AA432" s="53"/>
      <c r="AB432" s="53"/>
      <c r="AC432" s="55"/>
      <c r="AD432" s="53"/>
      <c r="AE432" s="53"/>
      <c r="AF432" s="53"/>
      <c r="AG432" s="56"/>
      <c r="AH432" s="52"/>
      <c r="AI432" s="52"/>
      <c r="AJ432" s="57"/>
      <c r="AK432" s="58"/>
      <c r="AL432" s="58"/>
      <c r="AM432" s="34"/>
      <c r="AN432" s="34"/>
      <c r="AO432" s="34"/>
      <c r="AP432" s="34"/>
      <c r="AQ432" s="34"/>
    </row>
    <row r="433" spans="1:43" ht="15.75" customHeight="1" x14ac:dyDescent="0.2">
      <c r="A433" s="39"/>
      <c r="B433" s="33"/>
      <c r="C433" s="34"/>
      <c r="D433" s="35"/>
      <c r="E433" s="36"/>
      <c r="F433" s="37"/>
      <c r="G433" s="38"/>
      <c r="H433" s="35"/>
      <c r="I433" s="39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55"/>
      <c r="Z433" s="53"/>
      <c r="AA433" s="53"/>
      <c r="AB433" s="53"/>
      <c r="AC433" s="55"/>
      <c r="AD433" s="53"/>
      <c r="AE433" s="53"/>
      <c r="AF433" s="53"/>
      <c r="AG433" s="56"/>
      <c r="AH433" s="52"/>
      <c r="AI433" s="52"/>
      <c r="AJ433" s="57"/>
      <c r="AK433" s="58"/>
      <c r="AL433" s="58"/>
      <c r="AM433" s="34"/>
      <c r="AN433" s="34"/>
      <c r="AO433" s="34"/>
      <c r="AP433" s="34"/>
      <c r="AQ433" s="34"/>
    </row>
    <row r="434" spans="1:43" ht="15.75" customHeight="1" x14ac:dyDescent="0.2">
      <c r="A434" s="39"/>
      <c r="B434" s="33"/>
      <c r="C434" s="34"/>
      <c r="D434" s="35"/>
      <c r="E434" s="36"/>
      <c r="F434" s="37"/>
      <c r="G434" s="38"/>
      <c r="H434" s="35"/>
      <c r="I434" s="39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55"/>
      <c r="Z434" s="53"/>
      <c r="AA434" s="53"/>
      <c r="AB434" s="53"/>
      <c r="AC434" s="55"/>
      <c r="AD434" s="53"/>
      <c r="AE434" s="53"/>
      <c r="AF434" s="53"/>
      <c r="AG434" s="56"/>
      <c r="AH434" s="52"/>
      <c r="AI434" s="52"/>
      <c r="AJ434" s="57"/>
      <c r="AK434" s="58"/>
      <c r="AL434" s="58"/>
      <c r="AM434" s="34"/>
      <c r="AN434" s="34"/>
      <c r="AO434" s="34"/>
      <c r="AP434" s="34"/>
      <c r="AQ434" s="34"/>
    </row>
    <row r="435" spans="1:43" ht="15.75" customHeight="1" x14ac:dyDescent="0.2">
      <c r="A435" s="39"/>
      <c r="B435" s="33"/>
      <c r="C435" s="34"/>
      <c r="D435" s="35"/>
      <c r="E435" s="36"/>
      <c r="F435" s="37"/>
      <c r="G435" s="38"/>
      <c r="H435" s="35"/>
      <c r="I435" s="39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55"/>
      <c r="Z435" s="53"/>
      <c r="AA435" s="53"/>
      <c r="AB435" s="53"/>
      <c r="AC435" s="55"/>
      <c r="AD435" s="53"/>
      <c r="AE435" s="53"/>
      <c r="AF435" s="53"/>
      <c r="AG435" s="56"/>
      <c r="AH435" s="52"/>
      <c r="AI435" s="52"/>
      <c r="AJ435" s="57"/>
      <c r="AK435" s="58"/>
      <c r="AL435" s="58"/>
      <c r="AM435" s="34"/>
      <c r="AN435" s="34"/>
      <c r="AO435" s="34"/>
      <c r="AP435" s="34"/>
      <c r="AQ435" s="34"/>
    </row>
    <row r="436" spans="1:43" ht="15.75" customHeight="1" x14ac:dyDescent="0.2">
      <c r="A436" s="39"/>
      <c r="B436" s="33"/>
      <c r="C436" s="34"/>
      <c r="D436" s="35"/>
      <c r="E436" s="36"/>
      <c r="F436" s="37"/>
      <c r="G436" s="38"/>
      <c r="H436" s="35"/>
      <c r="I436" s="39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55"/>
      <c r="Z436" s="53"/>
      <c r="AA436" s="53"/>
      <c r="AB436" s="53"/>
      <c r="AC436" s="55"/>
      <c r="AD436" s="53"/>
      <c r="AE436" s="53"/>
      <c r="AF436" s="53"/>
      <c r="AG436" s="56"/>
      <c r="AH436" s="52"/>
      <c r="AI436" s="52"/>
      <c r="AJ436" s="57"/>
      <c r="AK436" s="58"/>
      <c r="AL436" s="58"/>
      <c r="AM436" s="34"/>
      <c r="AN436" s="34"/>
      <c r="AO436" s="34"/>
      <c r="AP436" s="34"/>
      <c r="AQ436" s="34"/>
    </row>
    <row r="437" spans="1:43" ht="15.75" customHeight="1" x14ac:dyDescent="0.2">
      <c r="A437" s="39"/>
      <c r="B437" s="33"/>
      <c r="C437" s="34"/>
      <c r="D437" s="35"/>
      <c r="E437" s="36"/>
      <c r="F437" s="37"/>
      <c r="G437" s="38"/>
      <c r="H437" s="35"/>
      <c r="I437" s="39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55"/>
      <c r="Z437" s="53"/>
      <c r="AA437" s="53"/>
      <c r="AB437" s="53"/>
      <c r="AC437" s="55"/>
      <c r="AD437" s="53"/>
      <c r="AE437" s="53"/>
      <c r="AF437" s="53"/>
      <c r="AG437" s="56"/>
      <c r="AH437" s="52"/>
      <c r="AI437" s="52"/>
      <c r="AJ437" s="57"/>
      <c r="AK437" s="58"/>
      <c r="AL437" s="58"/>
      <c r="AM437" s="34"/>
      <c r="AN437" s="34"/>
      <c r="AO437" s="34"/>
      <c r="AP437" s="34"/>
      <c r="AQ437" s="34"/>
    </row>
    <row r="438" spans="1:43" ht="15.75" customHeight="1" x14ac:dyDescent="0.2">
      <c r="A438" s="39"/>
      <c r="B438" s="33"/>
      <c r="C438" s="34"/>
      <c r="D438" s="35"/>
      <c r="E438" s="36"/>
      <c r="F438" s="37"/>
      <c r="G438" s="38"/>
      <c r="H438" s="35"/>
      <c r="I438" s="39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55"/>
      <c r="Z438" s="53"/>
      <c r="AA438" s="53"/>
      <c r="AB438" s="53"/>
      <c r="AC438" s="55"/>
      <c r="AD438" s="53"/>
      <c r="AE438" s="53"/>
      <c r="AF438" s="53"/>
      <c r="AG438" s="56"/>
      <c r="AH438" s="52"/>
      <c r="AI438" s="52"/>
      <c r="AJ438" s="57"/>
      <c r="AK438" s="58"/>
      <c r="AL438" s="58"/>
      <c r="AM438" s="34"/>
      <c r="AN438" s="34"/>
      <c r="AO438" s="34"/>
      <c r="AP438" s="34"/>
      <c r="AQ438" s="34"/>
    </row>
    <row r="439" spans="1:43" ht="15.75" customHeight="1" x14ac:dyDescent="0.2">
      <c r="A439" s="39"/>
      <c r="B439" s="33"/>
      <c r="C439" s="34"/>
      <c r="D439" s="35"/>
      <c r="E439" s="36"/>
      <c r="F439" s="37"/>
      <c r="G439" s="38"/>
      <c r="H439" s="35"/>
      <c r="I439" s="39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55"/>
      <c r="Z439" s="53"/>
      <c r="AA439" s="53"/>
      <c r="AB439" s="53"/>
      <c r="AC439" s="55"/>
      <c r="AD439" s="53"/>
      <c r="AE439" s="53"/>
      <c r="AF439" s="53"/>
      <c r="AG439" s="56"/>
      <c r="AH439" s="52"/>
      <c r="AI439" s="52"/>
      <c r="AJ439" s="57"/>
      <c r="AK439" s="58"/>
      <c r="AL439" s="58"/>
      <c r="AM439" s="34"/>
      <c r="AN439" s="34"/>
      <c r="AO439" s="34"/>
      <c r="AP439" s="34"/>
      <c r="AQ439" s="34"/>
    </row>
    <row r="440" spans="1:43" ht="15.75" customHeight="1" x14ac:dyDescent="0.2">
      <c r="A440" s="39"/>
      <c r="B440" s="33"/>
      <c r="C440" s="34"/>
      <c r="D440" s="35"/>
      <c r="E440" s="36"/>
      <c r="F440" s="37"/>
      <c r="G440" s="38"/>
      <c r="H440" s="35"/>
      <c r="I440" s="39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55"/>
      <c r="Z440" s="53"/>
      <c r="AA440" s="53"/>
      <c r="AB440" s="53"/>
      <c r="AC440" s="55"/>
      <c r="AD440" s="53"/>
      <c r="AE440" s="53"/>
      <c r="AF440" s="53"/>
      <c r="AG440" s="56"/>
      <c r="AH440" s="52"/>
      <c r="AI440" s="52"/>
      <c r="AJ440" s="57"/>
      <c r="AK440" s="58"/>
      <c r="AL440" s="58"/>
      <c r="AM440" s="34"/>
      <c r="AN440" s="34"/>
      <c r="AO440" s="34"/>
      <c r="AP440" s="34"/>
      <c r="AQ440" s="34"/>
    </row>
    <row r="441" spans="1:43" ht="15.75" customHeight="1" x14ac:dyDescent="0.2">
      <c r="A441" s="39"/>
      <c r="B441" s="33"/>
      <c r="C441" s="34"/>
      <c r="D441" s="35"/>
      <c r="E441" s="36"/>
      <c r="F441" s="37"/>
      <c r="G441" s="38"/>
      <c r="H441" s="35"/>
      <c r="I441" s="39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55"/>
      <c r="Z441" s="53"/>
      <c r="AA441" s="53"/>
      <c r="AB441" s="53"/>
      <c r="AC441" s="55"/>
      <c r="AD441" s="53"/>
      <c r="AE441" s="53"/>
      <c r="AF441" s="53"/>
      <c r="AG441" s="56"/>
      <c r="AH441" s="52"/>
      <c r="AI441" s="52"/>
      <c r="AJ441" s="57"/>
      <c r="AK441" s="58"/>
      <c r="AL441" s="58"/>
      <c r="AM441" s="34"/>
      <c r="AN441" s="34"/>
      <c r="AO441" s="34"/>
      <c r="AP441" s="34"/>
      <c r="AQ441" s="34"/>
    </row>
    <row r="442" spans="1:43" ht="15.75" customHeight="1" x14ac:dyDescent="0.2">
      <c r="A442" s="39"/>
      <c r="B442" s="33"/>
      <c r="C442" s="34"/>
      <c r="D442" s="35"/>
      <c r="E442" s="36"/>
      <c r="F442" s="37"/>
      <c r="G442" s="38"/>
      <c r="H442" s="35"/>
      <c r="I442" s="39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55"/>
      <c r="Z442" s="53"/>
      <c r="AA442" s="53"/>
      <c r="AB442" s="53"/>
      <c r="AC442" s="55"/>
      <c r="AD442" s="53"/>
      <c r="AE442" s="53"/>
      <c r="AF442" s="53"/>
      <c r="AG442" s="56"/>
      <c r="AH442" s="52"/>
      <c r="AI442" s="52"/>
      <c r="AJ442" s="57"/>
      <c r="AK442" s="58"/>
      <c r="AL442" s="58"/>
      <c r="AM442" s="34"/>
      <c r="AN442" s="34"/>
      <c r="AO442" s="34"/>
      <c r="AP442" s="34"/>
      <c r="AQ442" s="34"/>
    </row>
    <row r="443" spans="1:43" ht="15.75" customHeight="1" x14ac:dyDescent="0.2">
      <c r="A443" s="39"/>
      <c r="B443" s="33"/>
      <c r="C443" s="34"/>
      <c r="D443" s="35"/>
      <c r="E443" s="36"/>
      <c r="F443" s="37"/>
      <c r="G443" s="38"/>
      <c r="H443" s="35"/>
      <c r="I443" s="39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55"/>
      <c r="Z443" s="53"/>
      <c r="AA443" s="53"/>
      <c r="AB443" s="53"/>
      <c r="AC443" s="55"/>
      <c r="AD443" s="53"/>
      <c r="AE443" s="53"/>
      <c r="AF443" s="53"/>
      <c r="AG443" s="56"/>
      <c r="AH443" s="52"/>
      <c r="AI443" s="52"/>
      <c r="AJ443" s="57"/>
      <c r="AK443" s="58"/>
      <c r="AL443" s="58"/>
      <c r="AM443" s="34"/>
      <c r="AN443" s="34"/>
      <c r="AO443" s="34"/>
      <c r="AP443" s="34"/>
      <c r="AQ443" s="34"/>
    </row>
    <row r="444" spans="1:43" ht="15.75" customHeight="1" x14ac:dyDescent="0.2">
      <c r="A444" s="39"/>
      <c r="B444" s="33"/>
      <c r="C444" s="34"/>
      <c r="D444" s="35"/>
      <c r="E444" s="36"/>
      <c r="F444" s="37"/>
      <c r="G444" s="38"/>
      <c r="H444" s="35"/>
      <c r="I444" s="39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55"/>
      <c r="Z444" s="53"/>
      <c r="AA444" s="53"/>
      <c r="AB444" s="53"/>
      <c r="AC444" s="55"/>
      <c r="AD444" s="53"/>
      <c r="AE444" s="53"/>
      <c r="AF444" s="53"/>
      <c r="AG444" s="56"/>
      <c r="AH444" s="52"/>
      <c r="AI444" s="52"/>
      <c r="AJ444" s="57"/>
      <c r="AK444" s="58"/>
      <c r="AL444" s="58"/>
      <c r="AM444" s="34"/>
      <c r="AN444" s="34"/>
      <c r="AO444" s="34"/>
      <c r="AP444" s="34"/>
      <c r="AQ444" s="34"/>
    </row>
    <row r="445" spans="1:43" ht="15.75" customHeight="1" x14ac:dyDescent="0.2">
      <c r="A445" s="39"/>
      <c r="B445" s="33"/>
      <c r="C445" s="34"/>
      <c r="D445" s="35"/>
      <c r="E445" s="36"/>
      <c r="F445" s="37"/>
      <c r="G445" s="38"/>
      <c r="H445" s="35"/>
      <c r="I445" s="39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55"/>
      <c r="Z445" s="53"/>
      <c r="AA445" s="53"/>
      <c r="AB445" s="53"/>
      <c r="AC445" s="55"/>
      <c r="AD445" s="53"/>
      <c r="AE445" s="53"/>
      <c r="AF445" s="53"/>
      <c r="AG445" s="56"/>
      <c r="AH445" s="52"/>
      <c r="AI445" s="52"/>
      <c r="AJ445" s="57"/>
      <c r="AK445" s="58"/>
      <c r="AL445" s="58"/>
      <c r="AM445" s="34"/>
      <c r="AN445" s="34"/>
      <c r="AO445" s="34"/>
      <c r="AP445" s="34"/>
      <c r="AQ445" s="34"/>
    </row>
    <row r="446" spans="1:43" ht="15.75" customHeight="1" x14ac:dyDescent="0.2">
      <c r="A446" s="39"/>
      <c r="B446" s="33"/>
      <c r="C446" s="34"/>
      <c r="D446" s="35"/>
      <c r="E446" s="36"/>
      <c r="F446" s="37"/>
      <c r="G446" s="38"/>
      <c r="H446" s="35"/>
      <c r="I446" s="39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55"/>
      <c r="Z446" s="53"/>
      <c r="AA446" s="53"/>
      <c r="AB446" s="53"/>
      <c r="AC446" s="55"/>
      <c r="AD446" s="53"/>
      <c r="AE446" s="53"/>
      <c r="AF446" s="53"/>
      <c r="AG446" s="56"/>
      <c r="AH446" s="52"/>
      <c r="AI446" s="52"/>
      <c r="AJ446" s="57"/>
      <c r="AK446" s="58"/>
      <c r="AL446" s="58"/>
      <c r="AM446" s="34"/>
      <c r="AN446" s="34"/>
      <c r="AO446" s="34"/>
      <c r="AP446" s="34"/>
      <c r="AQ446" s="34"/>
    </row>
    <row r="447" spans="1:43" ht="15.75" customHeight="1" x14ac:dyDescent="0.2">
      <c r="A447" s="39"/>
      <c r="B447" s="33"/>
      <c r="C447" s="34"/>
      <c r="D447" s="35"/>
      <c r="E447" s="36"/>
      <c r="F447" s="37"/>
      <c r="G447" s="38"/>
      <c r="H447" s="35"/>
      <c r="I447" s="39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55"/>
      <c r="Z447" s="53"/>
      <c r="AA447" s="53"/>
      <c r="AB447" s="53"/>
      <c r="AC447" s="55"/>
      <c r="AD447" s="53"/>
      <c r="AE447" s="53"/>
      <c r="AF447" s="53"/>
      <c r="AG447" s="56"/>
      <c r="AH447" s="52"/>
      <c r="AI447" s="52"/>
      <c r="AJ447" s="57"/>
      <c r="AK447" s="58"/>
      <c r="AL447" s="58"/>
      <c r="AM447" s="34"/>
      <c r="AN447" s="34"/>
      <c r="AO447" s="34"/>
      <c r="AP447" s="34"/>
      <c r="AQ447" s="34"/>
    </row>
    <row r="448" spans="1:43" ht="15.75" customHeight="1" x14ac:dyDescent="0.2">
      <c r="A448" s="39"/>
      <c r="B448" s="33"/>
      <c r="C448" s="34"/>
      <c r="D448" s="35"/>
      <c r="E448" s="36"/>
      <c r="F448" s="37"/>
      <c r="G448" s="38"/>
      <c r="H448" s="35"/>
      <c r="I448" s="39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55"/>
      <c r="Z448" s="53"/>
      <c r="AA448" s="53"/>
      <c r="AB448" s="53"/>
      <c r="AC448" s="55"/>
      <c r="AD448" s="53"/>
      <c r="AE448" s="53"/>
      <c r="AF448" s="53"/>
      <c r="AG448" s="56"/>
      <c r="AH448" s="52"/>
      <c r="AI448" s="52"/>
      <c r="AJ448" s="57"/>
      <c r="AK448" s="58"/>
      <c r="AL448" s="58"/>
      <c r="AM448" s="34"/>
      <c r="AN448" s="34"/>
      <c r="AO448" s="34"/>
      <c r="AP448" s="34"/>
      <c r="AQ448" s="34"/>
    </row>
    <row r="449" spans="1:43" ht="15.75" customHeight="1" x14ac:dyDescent="0.2">
      <c r="A449" s="39"/>
      <c r="B449" s="33"/>
      <c r="C449" s="34"/>
      <c r="D449" s="35"/>
      <c r="E449" s="36"/>
      <c r="F449" s="37"/>
      <c r="G449" s="38"/>
      <c r="H449" s="35"/>
      <c r="I449" s="39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55"/>
      <c r="Z449" s="53"/>
      <c r="AA449" s="53"/>
      <c r="AB449" s="53"/>
      <c r="AC449" s="55"/>
      <c r="AD449" s="53"/>
      <c r="AE449" s="53"/>
      <c r="AF449" s="53"/>
      <c r="AG449" s="56"/>
      <c r="AH449" s="52"/>
      <c r="AI449" s="52"/>
      <c r="AJ449" s="57"/>
      <c r="AK449" s="58"/>
      <c r="AL449" s="58"/>
      <c r="AM449" s="34"/>
      <c r="AN449" s="34"/>
      <c r="AO449" s="34"/>
      <c r="AP449" s="34"/>
      <c r="AQ449" s="34"/>
    </row>
    <row r="450" spans="1:43" ht="15.75" customHeight="1" x14ac:dyDescent="0.2">
      <c r="A450" s="39"/>
      <c r="B450" s="33"/>
      <c r="C450" s="34"/>
      <c r="D450" s="35"/>
      <c r="E450" s="36"/>
      <c r="F450" s="37"/>
      <c r="G450" s="38"/>
      <c r="H450" s="35"/>
      <c r="I450" s="39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55"/>
      <c r="Z450" s="53"/>
      <c r="AA450" s="53"/>
      <c r="AB450" s="53"/>
      <c r="AC450" s="55"/>
      <c r="AD450" s="53"/>
      <c r="AE450" s="53"/>
      <c r="AF450" s="53"/>
      <c r="AG450" s="56"/>
      <c r="AH450" s="52"/>
      <c r="AI450" s="52"/>
      <c r="AJ450" s="57"/>
      <c r="AK450" s="58"/>
      <c r="AL450" s="58"/>
      <c r="AM450" s="34"/>
      <c r="AN450" s="34"/>
      <c r="AO450" s="34"/>
      <c r="AP450" s="34"/>
      <c r="AQ450" s="34"/>
    </row>
    <row r="451" spans="1:43" ht="15.75" customHeight="1" x14ac:dyDescent="0.2">
      <c r="A451" s="39"/>
      <c r="B451" s="33"/>
      <c r="C451" s="34"/>
      <c r="D451" s="35"/>
      <c r="E451" s="36"/>
      <c r="F451" s="37"/>
      <c r="G451" s="38"/>
      <c r="H451" s="35"/>
      <c r="I451" s="39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55"/>
      <c r="Z451" s="53"/>
      <c r="AA451" s="53"/>
      <c r="AB451" s="53"/>
      <c r="AC451" s="55"/>
      <c r="AD451" s="53"/>
      <c r="AE451" s="53"/>
      <c r="AF451" s="53"/>
      <c r="AG451" s="56"/>
      <c r="AH451" s="52"/>
      <c r="AI451" s="52"/>
      <c r="AJ451" s="57"/>
      <c r="AK451" s="58"/>
      <c r="AL451" s="58"/>
      <c r="AM451" s="34"/>
      <c r="AN451" s="34"/>
      <c r="AO451" s="34"/>
      <c r="AP451" s="34"/>
      <c r="AQ451" s="34"/>
    </row>
    <row r="452" spans="1:43" ht="15.75" customHeight="1" x14ac:dyDescent="0.2">
      <c r="A452" s="39"/>
      <c r="B452" s="33"/>
      <c r="C452" s="34"/>
      <c r="D452" s="35"/>
      <c r="E452" s="36"/>
      <c r="F452" s="37"/>
      <c r="G452" s="38"/>
      <c r="H452" s="35"/>
      <c r="I452" s="39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55"/>
      <c r="Z452" s="53"/>
      <c r="AA452" s="53"/>
      <c r="AB452" s="53"/>
      <c r="AC452" s="55"/>
      <c r="AD452" s="53"/>
      <c r="AE452" s="53"/>
      <c r="AF452" s="53"/>
      <c r="AG452" s="56"/>
      <c r="AH452" s="52"/>
      <c r="AI452" s="52"/>
      <c r="AJ452" s="57"/>
      <c r="AK452" s="58"/>
      <c r="AL452" s="58"/>
      <c r="AM452" s="34"/>
      <c r="AN452" s="34"/>
      <c r="AO452" s="34"/>
      <c r="AP452" s="34"/>
      <c r="AQ452" s="34"/>
    </row>
    <row r="453" spans="1:43" ht="15.75" customHeight="1" x14ac:dyDescent="0.2">
      <c r="A453" s="39"/>
      <c r="B453" s="33"/>
      <c r="C453" s="34"/>
      <c r="D453" s="35"/>
      <c r="E453" s="36"/>
      <c r="F453" s="37"/>
      <c r="G453" s="38"/>
      <c r="H453" s="35"/>
      <c r="I453" s="39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55"/>
      <c r="Z453" s="53"/>
      <c r="AA453" s="53"/>
      <c r="AB453" s="53"/>
      <c r="AC453" s="55"/>
      <c r="AD453" s="53"/>
      <c r="AE453" s="53"/>
      <c r="AF453" s="53"/>
      <c r="AG453" s="56"/>
      <c r="AH453" s="52"/>
      <c r="AI453" s="52"/>
      <c r="AJ453" s="57"/>
      <c r="AK453" s="58"/>
      <c r="AL453" s="58"/>
      <c r="AM453" s="34"/>
      <c r="AN453" s="34"/>
      <c r="AO453" s="34"/>
      <c r="AP453" s="34"/>
      <c r="AQ453" s="34"/>
    </row>
    <row r="454" spans="1:43" ht="15.75" customHeight="1" x14ac:dyDescent="0.2">
      <c r="A454" s="39"/>
      <c r="B454" s="33"/>
      <c r="C454" s="34"/>
      <c r="D454" s="35"/>
      <c r="E454" s="36"/>
      <c r="F454" s="37"/>
      <c r="G454" s="38"/>
      <c r="H454" s="35"/>
      <c r="I454" s="39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55"/>
      <c r="Z454" s="53"/>
      <c r="AA454" s="53"/>
      <c r="AB454" s="53"/>
      <c r="AC454" s="55"/>
      <c r="AD454" s="53"/>
      <c r="AE454" s="53"/>
      <c r="AF454" s="53"/>
      <c r="AG454" s="56"/>
      <c r="AH454" s="52"/>
      <c r="AI454" s="52"/>
      <c r="AJ454" s="57"/>
      <c r="AK454" s="58"/>
      <c r="AL454" s="58"/>
      <c r="AM454" s="34"/>
      <c r="AN454" s="34"/>
      <c r="AO454" s="34"/>
      <c r="AP454" s="34"/>
      <c r="AQ454" s="34"/>
    </row>
    <row r="455" spans="1:43" ht="15.75" customHeight="1" x14ac:dyDescent="0.2">
      <c r="A455" s="39"/>
      <c r="B455" s="33"/>
      <c r="C455" s="34"/>
      <c r="D455" s="35"/>
      <c r="E455" s="36"/>
      <c r="F455" s="37"/>
      <c r="G455" s="38"/>
      <c r="H455" s="35"/>
      <c r="I455" s="39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55"/>
      <c r="Z455" s="53"/>
      <c r="AA455" s="53"/>
      <c r="AB455" s="53"/>
      <c r="AC455" s="55"/>
      <c r="AD455" s="53"/>
      <c r="AE455" s="53"/>
      <c r="AF455" s="53"/>
      <c r="AG455" s="56"/>
      <c r="AH455" s="52"/>
      <c r="AI455" s="52"/>
      <c r="AJ455" s="57"/>
      <c r="AK455" s="58"/>
      <c r="AL455" s="58"/>
      <c r="AM455" s="34"/>
      <c r="AN455" s="34"/>
      <c r="AO455" s="34"/>
      <c r="AP455" s="34"/>
      <c r="AQ455" s="34"/>
    </row>
    <row r="456" spans="1:43" ht="15.75" customHeight="1" x14ac:dyDescent="0.2">
      <c r="A456" s="39"/>
      <c r="B456" s="33"/>
      <c r="C456" s="34"/>
      <c r="D456" s="35"/>
      <c r="E456" s="36"/>
      <c r="F456" s="37"/>
      <c r="G456" s="38"/>
      <c r="H456" s="35"/>
      <c r="I456" s="39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55"/>
      <c r="Z456" s="53"/>
      <c r="AA456" s="53"/>
      <c r="AB456" s="53"/>
      <c r="AC456" s="55"/>
      <c r="AD456" s="53"/>
      <c r="AE456" s="53"/>
      <c r="AF456" s="53"/>
      <c r="AG456" s="56"/>
      <c r="AH456" s="52"/>
      <c r="AI456" s="52"/>
      <c r="AJ456" s="57"/>
      <c r="AK456" s="58"/>
      <c r="AL456" s="58"/>
      <c r="AM456" s="34"/>
      <c r="AN456" s="34"/>
      <c r="AO456" s="34"/>
      <c r="AP456" s="34"/>
      <c r="AQ456" s="34"/>
    </row>
    <row r="457" spans="1:43" ht="15.75" customHeight="1" x14ac:dyDescent="0.2">
      <c r="A457" s="39"/>
      <c r="B457" s="33"/>
      <c r="C457" s="34"/>
      <c r="D457" s="35"/>
      <c r="E457" s="36"/>
      <c r="F457" s="37"/>
      <c r="G457" s="38"/>
      <c r="H457" s="35"/>
      <c r="I457" s="39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55"/>
      <c r="Z457" s="53"/>
      <c r="AA457" s="53"/>
      <c r="AB457" s="53"/>
      <c r="AC457" s="55"/>
      <c r="AD457" s="53"/>
      <c r="AE457" s="53"/>
      <c r="AF457" s="53"/>
      <c r="AG457" s="56"/>
      <c r="AH457" s="52"/>
      <c r="AI457" s="52"/>
      <c r="AJ457" s="57"/>
      <c r="AK457" s="58"/>
      <c r="AL457" s="58"/>
      <c r="AM457" s="34"/>
      <c r="AN457" s="34"/>
      <c r="AO457" s="34"/>
      <c r="AP457" s="34"/>
      <c r="AQ457" s="34"/>
    </row>
    <row r="458" spans="1:43" ht="15.75" customHeight="1" x14ac:dyDescent="0.2">
      <c r="A458" s="39"/>
      <c r="B458" s="33"/>
      <c r="C458" s="34"/>
      <c r="D458" s="35"/>
      <c r="E458" s="36"/>
      <c r="F458" s="37"/>
      <c r="G458" s="38"/>
      <c r="H458" s="35"/>
      <c r="I458" s="39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55"/>
      <c r="Z458" s="53"/>
      <c r="AA458" s="53"/>
      <c r="AB458" s="53"/>
      <c r="AC458" s="55"/>
      <c r="AD458" s="53"/>
      <c r="AE458" s="53"/>
      <c r="AF458" s="53"/>
      <c r="AG458" s="56"/>
      <c r="AH458" s="52"/>
      <c r="AI458" s="52"/>
      <c r="AJ458" s="57"/>
      <c r="AK458" s="58"/>
      <c r="AL458" s="58"/>
      <c r="AM458" s="34"/>
      <c r="AN458" s="34"/>
      <c r="AO458" s="34"/>
      <c r="AP458" s="34"/>
      <c r="AQ458" s="34"/>
    </row>
    <row r="459" spans="1:43" ht="15.75" customHeight="1" x14ac:dyDescent="0.2">
      <c r="A459" s="39"/>
      <c r="B459" s="33"/>
      <c r="C459" s="34"/>
      <c r="D459" s="35"/>
      <c r="E459" s="36"/>
      <c r="F459" s="37"/>
      <c r="G459" s="38"/>
      <c r="H459" s="35"/>
      <c r="I459" s="39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55"/>
      <c r="Z459" s="53"/>
      <c r="AA459" s="53"/>
      <c r="AB459" s="53"/>
      <c r="AC459" s="55"/>
      <c r="AD459" s="53"/>
      <c r="AE459" s="53"/>
      <c r="AF459" s="53"/>
      <c r="AG459" s="56"/>
      <c r="AH459" s="52"/>
      <c r="AI459" s="52"/>
      <c r="AJ459" s="57"/>
      <c r="AK459" s="58"/>
      <c r="AL459" s="58"/>
      <c r="AM459" s="34"/>
      <c r="AN459" s="34"/>
      <c r="AO459" s="34"/>
      <c r="AP459" s="34"/>
      <c r="AQ459" s="34"/>
    </row>
    <row r="460" spans="1:43" ht="15.75" customHeight="1" x14ac:dyDescent="0.2">
      <c r="A460" s="39"/>
      <c r="B460" s="33"/>
      <c r="C460" s="34"/>
      <c r="D460" s="35"/>
      <c r="E460" s="36"/>
      <c r="F460" s="37"/>
      <c r="G460" s="38"/>
      <c r="H460" s="35"/>
      <c r="I460" s="39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55"/>
      <c r="Z460" s="53"/>
      <c r="AA460" s="53"/>
      <c r="AB460" s="53"/>
      <c r="AC460" s="55"/>
      <c r="AD460" s="53"/>
      <c r="AE460" s="53"/>
      <c r="AF460" s="53"/>
      <c r="AG460" s="56"/>
      <c r="AH460" s="52"/>
      <c r="AI460" s="52"/>
      <c r="AJ460" s="57"/>
      <c r="AK460" s="58"/>
      <c r="AL460" s="58"/>
      <c r="AM460" s="34"/>
      <c r="AN460" s="34"/>
      <c r="AO460" s="34"/>
      <c r="AP460" s="34"/>
      <c r="AQ460" s="34"/>
    </row>
    <row r="461" spans="1:43" ht="15.75" customHeight="1" x14ac:dyDescent="0.2">
      <c r="A461" s="39"/>
      <c r="B461" s="33"/>
      <c r="C461" s="34"/>
      <c r="D461" s="35"/>
      <c r="E461" s="36"/>
      <c r="F461" s="37"/>
      <c r="G461" s="38"/>
      <c r="H461" s="35"/>
      <c r="I461" s="39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55"/>
      <c r="Z461" s="53"/>
      <c r="AA461" s="53"/>
      <c r="AB461" s="53"/>
      <c r="AC461" s="55"/>
      <c r="AD461" s="53"/>
      <c r="AE461" s="53"/>
      <c r="AF461" s="53"/>
      <c r="AG461" s="56"/>
      <c r="AH461" s="52"/>
      <c r="AI461" s="52"/>
      <c r="AJ461" s="57"/>
      <c r="AK461" s="58"/>
      <c r="AL461" s="58"/>
      <c r="AM461" s="34"/>
      <c r="AN461" s="34"/>
      <c r="AO461" s="34"/>
      <c r="AP461" s="34"/>
      <c r="AQ461" s="34"/>
    </row>
    <row r="462" spans="1:43" ht="15.75" customHeight="1" x14ac:dyDescent="0.2">
      <c r="A462" s="39"/>
      <c r="B462" s="33"/>
      <c r="C462" s="34"/>
      <c r="D462" s="35"/>
      <c r="E462" s="36"/>
      <c r="F462" s="37"/>
      <c r="G462" s="38"/>
      <c r="H462" s="35"/>
      <c r="I462" s="39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55"/>
      <c r="Z462" s="53"/>
      <c r="AA462" s="53"/>
      <c r="AB462" s="53"/>
      <c r="AC462" s="55"/>
      <c r="AD462" s="53"/>
      <c r="AE462" s="53"/>
      <c r="AF462" s="53"/>
      <c r="AG462" s="56"/>
      <c r="AH462" s="52"/>
      <c r="AI462" s="52"/>
      <c r="AJ462" s="57"/>
      <c r="AK462" s="58"/>
      <c r="AL462" s="58"/>
      <c r="AM462" s="34"/>
      <c r="AN462" s="34"/>
      <c r="AO462" s="34"/>
      <c r="AP462" s="34"/>
      <c r="AQ462" s="34"/>
    </row>
    <row r="463" spans="1:43" ht="15.75" customHeight="1" x14ac:dyDescent="0.2">
      <c r="A463" s="39"/>
      <c r="B463" s="33"/>
      <c r="C463" s="34"/>
      <c r="D463" s="35"/>
      <c r="E463" s="36"/>
      <c r="F463" s="37"/>
      <c r="G463" s="38"/>
      <c r="H463" s="35"/>
      <c r="I463" s="39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55"/>
      <c r="Z463" s="53"/>
      <c r="AA463" s="53"/>
      <c r="AB463" s="53"/>
      <c r="AC463" s="55"/>
      <c r="AD463" s="53"/>
      <c r="AE463" s="53"/>
      <c r="AF463" s="53"/>
      <c r="AG463" s="56"/>
      <c r="AH463" s="52"/>
      <c r="AI463" s="52"/>
      <c r="AJ463" s="57"/>
      <c r="AK463" s="58"/>
      <c r="AL463" s="58"/>
      <c r="AM463" s="34"/>
      <c r="AN463" s="34"/>
      <c r="AO463" s="34"/>
      <c r="AP463" s="34"/>
      <c r="AQ463" s="34"/>
    </row>
    <row r="464" spans="1:43" ht="15.75" customHeight="1" x14ac:dyDescent="0.2">
      <c r="A464" s="39"/>
      <c r="B464" s="33"/>
      <c r="C464" s="34"/>
      <c r="D464" s="35"/>
      <c r="E464" s="36"/>
      <c r="F464" s="37"/>
      <c r="G464" s="38"/>
      <c r="H464" s="35"/>
      <c r="I464" s="39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55"/>
      <c r="Z464" s="53"/>
      <c r="AA464" s="53"/>
      <c r="AB464" s="53"/>
      <c r="AC464" s="55"/>
      <c r="AD464" s="53"/>
      <c r="AE464" s="53"/>
      <c r="AF464" s="53"/>
      <c r="AG464" s="56"/>
      <c r="AH464" s="52"/>
      <c r="AI464" s="52"/>
      <c r="AJ464" s="57"/>
      <c r="AK464" s="58"/>
      <c r="AL464" s="58"/>
      <c r="AM464" s="34"/>
      <c r="AN464" s="34"/>
      <c r="AO464" s="34"/>
      <c r="AP464" s="34"/>
      <c r="AQ464" s="34"/>
    </row>
    <row r="465" spans="1:43" ht="15.75" customHeight="1" x14ac:dyDescent="0.2">
      <c r="A465" s="39"/>
      <c r="B465" s="33"/>
      <c r="C465" s="34"/>
      <c r="D465" s="35"/>
      <c r="E465" s="36"/>
      <c r="F465" s="37"/>
      <c r="G465" s="38"/>
      <c r="H465" s="35"/>
      <c r="I465" s="39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55"/>
      <c r="Z465" s="53"/>
      <c r="AA465" s="53"/>
      <c r="AB465" s="53"/>
      <c r="AC465" s="55"/>
      <c r="AD465" s="53"/>
      <c r="AE465" s="53"/>
      <c r="AF465" s="53"/>
      <c r="AG465" s="56"/>
      <c r="AH465" s="52"/>
      <c r="AI465" s="52"/>
      <c r="AJ465" s="57"/>
      <c r="AK465" s="58"/>
      <c r="AL465" s="58"/>
      <c r="AM465" s="34"/>
      <c r="AN465" s="34"/>
      <c r="AO465" s="34"/>
      <c r="AP465" s="34"/>
      <c r="AQ465" s="34"/>
    </row>
    <row r="466" spans="1:43" ht="15.75" customHeight="1" x14ac:dyDescent="0.2">
      <c r="A466" s="39"/>
      <c r="B466" s="33"/>
      <c r="C466" s="34"/>
      <c r="D466" s="35"/>
      <c r="E466" s="36"/>
      <c r="F466" s="37"/>
      <c r="G466" s="38"/>
      <c r="H466" s="35"/>
      <c r="I466" s="39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55"/>
      <c r="Z466" s="53"/>
      <c r="AA466" s="53"/>
      <c r="AB466" s="53"/>
      <c r="AC466" s="55"/>
      <c r="AD466" s="53"/>
      <c r="AE466" s="53"/>
      <c r="AF466" s="53"/>
      <c r="AG466" s="56"/>
      <c r="AH466" s="52"/>
      <c r="AI466" s="52"/>
      <c r="AJ466" s="57"/>
      <c r="AK466" s="58"/>
      <c r="AL466" s="58"/>
      <c r="AM466" s="34"/>
      <c r="AN466" s="34"/>
      <c r="AO466" s="34"/>
      <c r="AP466" s="34"/>
      <c r="AQ466" s="34"/>
    </row>
    <row r="467" spans="1:43" ht="15.75" customHeight="1" x14ac:dyDescent="0.2">
      <c r="A467" s="39"/>
      <c r="B467" s="33"/>
      <c r="C467" s="34"/>
      <c r="D467" s="35"/>
      <c r="E467" s="36"/>
      <c r="F467" s="37"/>
      <c r="G467" s="38"/>
      <c r="H467" s="35"/>
      <c r="I467" s="39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55"/>
      <c r="Z467" s="53"/>
      <c r="AA467" s="53"/>
      <c r="AB467" s="53"/>
      <c r="AC467" s="55"/>
      <c r="AD467" s="53"/>
      <c r="AE467" s="53"/>
      <c r="AF467" s="53"/>
      <c r="AG467" s="56"/>
      <c r="AH467" s="52"/>
      <c r="AI467" s="52"/>
      <c r="AJ467" s="57"/>
      <c r="AK467" s="58"/>
      <c r="AL467" s="58"/>
      <c r="AM467" s="34"/>
      <c r="AN467" s="34"/>
      <c r="AO467" s="34"/>
      <c r="AP467" s="34"/>
      <c r="AQ467" s="34"/>
    </row>
    <row r="468" spans="1:43" ht="15.75" customHeight="1" x14ac:dyDescent="0.2">
      <c r="A468" s="39"/>
      <c r="B468" s="33"/>
      <c r="C468" s="34"/>
      <c r="D468" s="35"/>
      <c r="E468" s="36"/>
      <c r="F468" s="37"/>
      <c r="G468" s="38"/>
      <c r="H468" s="35"/>
      <c r="I468" s="39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55"/>
      <c r="Z468" s="53"/>
      <c r="AA468" s="53"/>
      <c r="AB468" s="53"/>
      <c r="AC468" s="55"/>
      <c r="AD468" s="53"/>
      <c r="AE468" s="53"/>
      <c r="AF468" s="53"/>
      <c r="AG468" s="56"/>
      <c r="AH468" s="52"/>
      <c r="AI468" s="52"/>
      <c r="AJ468" s="57"/>
      <c r="AK468" s="58"/>
      <c r="AL468" s="58"/>
      <c r="AM468" s="34"/>
      <c r="AN468" s="34"/>
      <c r="AO468" s="34"/>
      <c r="AP468" s="34"/>
      <c r="AQ468" s="34"/>
    </row>
    <row r="469" spans="1:43" ht="15.75" customHeight="1" x14ac:dyDescent="0.2">
      <c r="A469" s="39"/>
      <c r="B469" s="33"/>
      <c r="C469" s="34"/>
      <c r="D469" s="35"/>
      <c r="E469" s="36"/>
      <c r="F469" s="37"/>
      <c r="G469" s="38"/>
      <c r="H469" s="35"/>
      <c r="I469" s="39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55"/>
      <c r="Z469" s="53"/>
      <c r="AA469" s="53"/>
      <c r="AB469" s="53"/>
      <c r="AC469" s="55"/>
      <c r="AD469" s="53"/>
      <c r="AE469" s="53"/>
      <c r="AF469" s="53"/>
      <c r="AG469" s="56"/>
      <c r="AH469" s="52"/>
      <c r="AI469" s="52"/>
      <c r="AJ469" s="57"/>
      <c r="AK469" s="58"/>
      <c r="AL469" s="58"/>
      <c r="AM469" s="34"/>
      <c r="AN469" s="34"/>
      <c r="AO469" s="34"/>
      <c r="AP469" s="34"/>
      <c r="AQ469" s="34"/>
    </row>
    <row r="470" spans="1:43" ht="15.75" customHeight="1" x14ac:dyDescent="0.2">
      <c r="A470" s="39"/>
      <c r="B470" s="33"/>
      <c r="C470" s="34"/>
      <c r="D470" s="35"/>
      <c r="E470" s="36"/>
      <c r="F470" s="37"/>
      <c r="G470" s="38"/>
      <c r="H470" s="35"/>
      <c r="I470" s="39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55"/>
      <c r="Z470" s="53"/>
      <c r="AA470" s="53"/>
      <c r="AB470" s="53"/>
      <c r="AC470" s="55"/>
      <c r="AD470" s="53"/>
      <c r="AE470" s="53"/>
      <c r="AF470" s="53"/>
      <c r="AG470" s="56"/>
      <c r="AH470" s="52"/>
      <c r="AI470" s="52"/>
      <c r="AJ470" s="57"/>
      <c r="AK470" s="58"/>
      <c r="AL470" s="58"/>
      <c r="AM470" s="34"/>
      <c r="AN470" s="34"/>
      <c r="AO470" s="34"/>
      <c r="AP470" s="34"/>
      <c r="AQ470" s="34"/>
    </row>
    <row r="471" spans="1:43" ht="15.75" customHeight="1" x14ac:dyDescent="0.2">
      <c r="A471" s="39"/>
      <c r="B471" s="33"/>
      <c r="C471" s="34"/>
      <c r="D471" s="35"/>
      <c r="E471" s="36"/>
      <c r="F471" s="37"/>
      <c r="G471" s="38"/>
      <c r="H471" s="35"/>
      <c r="I471" s="39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55"/>
      <c r="Z471" s="53"/>
      <c r="AA471" s="53"/>
      <c r="AB471" s="53"/>
      <c r="AC471" s="55"/>
      <c r="AD471" s="53"/>
      <c r="AE471" s="53"/>
      <c r="AF471" s="53"/>
      <c r="AG471" s="56"/>
      <c r="AH471" s="52"/>
      <c r="AI471" s="52"/>
      <c r="AJ471" s="57"/>
      <c r="AK471" s="58"/>
      <c r="AL471" s="58"/>
      <c r="AM471" s="34"/>
      <c r="AN471" s="34"/>
      <c r="AO471" s="34"/>
      <c r="AP471" s="34"/>
      <c r="AQ471" s="34"/>
    </row>
    <row r="472" spans="1:43" ht="15.75" customHeight="1" x14ac:dyDescent="0.2">
      <c r="A472" s="39"/>
      <c r="B472" s="33"/>
      <c r="C472" s="34"/>
      <c r="D472" s="35"/>
      <c r="E472" s="36"/>
      <c r="F472" s="37"/>
      <c r="G472" s="38"/>
      <c r="H472" s="35"/>
      <c r="I472" s="39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55"/>
      <c r="Z472" s="53"/>
      <c r="AA472" s="53"/>
      <c r="AB472" s="53"/>
      <c r="AC472" s="55"/>
      <c r="AD472" s="53"/>
      <c r="AE472" s="53"/>
      <c r="AF472" s="53"/>
      <c r="AG472" s="56"/>
      <c r="AH472" s="52"/>
      <c r="AI472" s="52"/>
      <c r="AJ472" s="57"/>
      <c r="AK472" s="58"/>
      <c r="AL472" s="58"/>
      <c r="AM472" s="34"/>
      <c r="AN472" s="34"/>
      <c r="AO472" s="34"/>
      <c r="AP472" s="34"/>
      <c r="AQ472" s="34"/>
    </row>
    <row r="473" spans="1:43" ht="15.75" customHeight="1" x14ac:dyDescent="0.2">
      <c r="A473" s="39"/>
      <c r="B473" s="33"/>
      <c r="C473" s="34"/>
      <c r="D473" s="35"/>
      <c r="E473" s="36"/>
      <c r="F473" s="37"/>
      <c r="G473" s="38"/>
      <c r="H473" s="35"/>
      <c r="I473" s="39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55"/>
      <c r="Z473" s="53"/>
      <c r="AA473" s="53"/>
      <c r="AB473" s="53"/>
      <c r="AC473" s="55"/>
      <c r="AD473" s="53"/>
      <c r="AE473" s="53"/>
      <c r="AF473" s="53"/>
      <c r="AG473" s="56"/>
      <c r="AH473" s="52"/>
      <c r="AI473" s="52"/>
      <c r="AJ473" s="57"/>
      <c r="AK473" s="58"/>
      <c r="AL473" s="58"/>
      <c r="AM473" s="34"/>
      <c r="AN473" s="34"/>
      <c r="AO473" s="34"/>
      <c r="AP473" s="34"/>
      <c r="AQ473" s="34"/>
    </row>
    <row r="474" spans="1:43" ht="15.75" customHeight="1" x14ac:dyDescent="0.2">
      <c r="A474" s="39"/>
      <c r="B474" s="33"/>
      <c r="C474" s="34"/>
      <c r="D474" s="35"/>
      <c r="E474" s="36"/>
      <c r="F474" s="37"/>
      <c r="G474" s="38"/>
      <c r="H474" s="35"/>
      <c r="I474" s="39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55"/>
      <c r="Z474" s="53"/>
      <c r="AA474" s="53"/>
      <c r="AB474" s="53"/>
      <c r="AC474" s="55"/>
      <c r="AD474" s="53"/>
      <c r="AE474" s="53"/>
      <c r="AF474" s="53"/>
      <c r="AG474" s="56"/>
      <c r="AH474" s="52"/>
      <c r="AI474" s="52"/>
      <c r="AJ474" s="57"/>
      <c r="AK474" s="58"/>
      <c r="AL474" s="58"/>
      <c r="AM474" s="34"/>
      <c r="AN474" s="34"/>
      <c r="AO474" s="34"/>
      <c r="AP474" s="34"/>
      <c r="AQ474" s="34"/>
    </row>
    <row r="475" spans="1:43" ht="15.75" customHeight="1" x14ac:dyDescent="0.2">
      <c r="A475" s="39"/>
      <c r="B475" s="33"/>
      <c r="C475" s="34"/>
      <c r="D475" s="35"/>
      <c r="E475" s="36"/>
      <c r="F475" s="37"/>
      <c r="G475" s="38"/>
      <c r="H475" s="35"/>
      <c r="I475" s="39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55"/>
      <c r="Z475" s="53"/>
      <c r="AA475" s="53"/>
      <c r="AB475" s="53"/>
      <c r="AC475" s="55"/>
      <c r="AD475" s="53"/>
      <c r="AE475" s="53"/>
      <c r="AF475" s="53"/>
      <c r="AG475" s="56"/>
      <c r="AH475" s="52"/>
      <c r="AI475" s="52"/>
      <c r="AJ475" s="57"/>
      <c r="AK475" s="58"/>
      <c r="AL475" s="58"/>
      <c r="AM475" s="34"/>
      <c r="AN475" s="34"/>
      <c r="AO475" s="34"/>
      <c r="AP475" s="34"/>
      <c r="AQ475" s="34"/>
    </row>
    <row r="476" spans="1:43" ht="15.75" customHeight="1" x14ac:dyDescent="0.2">
      <c r="A476" s="39"/>
      <c r="B476" s="33"/>
      <c r="C476" s="34"/>
      <c r="D476" s="35"/>
      <c r="E476" s="36"/>
      <c r="F476" s="37"/>
      <c r="G476" s="38"/>
      <c r="H476" s="35"/>
      <c r="I476" s="39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55"/>
      <c r="Z476" s="53"/>
      <c r="AA476" s="53"/>
      <c r="AB476" s="53"/>
      <c r="AC476" s="55"/>
      <c r="AD476" s="53"/>
      <c r="AE476" s="53"/>
      <c r="AF476" s="53"/>
      <c r="AG476" s="56"/>
      <c r="AH476" s="52"/>
      <c r="AI476" s="52"/>
      <c r="AJ476" s="57"/>
      <c r="AK476" s="58"/>
      <c r="AL476" s="58"/>
      <c r="AM476" s="34"/>
      <c r="AN476" s="34"/>
      <c r="AO476" s="34"/>
      <c r="AP476" s="34"/>
      <c r="AQ476" s="34"/>
    </row>
    <row r="477" spans="1:43" ht="15.75" customHeight="1" x14ac:dyDescent="0.2">
      <c r="A477" s="39"/>
      <c r="B477" s="33"/>
      <c r="C477" s="34"/>
      <c r="D477" s="35"/>
      <c r="E477" s="36"/>
      <c r="F477" s="37"/>
      <c r="G477" s="38"/>
      <c r="H477" s="35"/>
      <c r="I477" s="39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55"/>
      <c r="Z477" s="53"/>
      <c r="AA477" s="53"/>
      <c r="AB477" s="53"/>
      <c r="AC477" s="55"/>
      <c r="AD477" s="53"/>
      <c r="AE477" s="53"/>
      <c r="AF477" s="53"/>
      <c r="AG477" s="56"/>
      <c r="AH477" s="52"/>
      <c r="AI477" s="52"/>
      <c r="AJ477" s="57"/>
      <c r="AK477" s="58"/>
      <c r="AL477" s="58"/>
      <c r="AM477" s="34"/>
      <c r="AN477" s="34"/>
      <c r="AO477" s="34"/>
      <c r="AP477" s="34"/>
      <c r="AQ477" s="34"/>
    </row>
    <row r="478" spans="1:43" ht="15.75" customHeight="1" x14ac:dyDescent="0.2">
      <c r="A478" s="39"/>
      <c r="B478" s="33"/>
      <c r="C478" s="34"/>
      <c r="D478" s="35"/>
      <c r="E478" s="36"/>
      <c r="F478" s="37"/>
      <c r="G478" s="38"/>
      <c r="H478" s="35"/>
      <c r="I478" s="39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55"/>
      <c r="Z478" s="53"/>
      <c r="AA478" s="53"/>
      <c r="AB478" s="53"/>
      <c r="AC478" s="55"/>
      <c r="AD478" s="53"/>
      <c r="AE478" s="53"/>
      <c r="AF478" s="53"/>
      <c r="AG478" s="56"/>
      <c r="AH478" s="52"/>
      <c r="AI478" s="52"/>
      <c r="AJ478" s="57"/>
      <c r="AK478" s="58"/>
      <c r="AL478" s="58"/>
      <c r="AM478" s="34"/>
      <c r="AN478" s="34"/>
      <c r="AO478" s="34"/>
      <c r="AP478" s="34"/>
      <c r="AQ478" s="34"/>
    </row>
    <row r="479" spans="1:43" ht="15.75" customHeight="1" x14ac:dyDescent="0.2">
      <c r="A479" s="39"/>
      <c r="B479" s="33"/>
      <c r="C479" s="34"/>
      <c r="D479" s="35"/>
      <c r="E479" s="36"/>
      <c r="F479" s="37"/>
      <c r="G479" s="38"/>
      <c r="H479" s="35"/>
      <c r="I479" s="39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55"/>
      <c r="Z479" s="53"/>
      <c r="AA479" s="53"/>
      <c r="AB479" s="53"/>
      <c r="AC479" s="55"/>
      <c r="AD479" s="53"/>
      <c r="AE479" s="53"/>
      <c r="AF479" s="53"/>
      <c r="AG479" s="56"/>
      <c r="AH479" s="52"/>
      <c r="AI479" s="52"/>
      <c r="AJ479" s="57"/>
      <c r="AK479" s="58"/>
      <c r="AL479" s="58"/>
      <c r="AM479" s="34"/>
      <c r="AN479" s="34"/>
      <c r="AO479" s="34"/>
      <c r="AP479" s="34"/>
      <c r="AQ479" s="34"/>
    </row>
    <row r="480" spans="1:43" ht="15.75" customHeight="1" x14ac:dyDescent="0.2">
      <c r="A480" s="39"/>
      <c r="B480" s="33"/>
      <c r="C480" s="34"/>
      <c r="D480" s="35"/>
      <c r="E480" s="36"/>
      <c r="F480" s="37"/>
      <c r="G480" s="38"/>
      <c r="H480" s="35"/>
      <c r="I480" s="39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55"/>
      <c r="Z480" s="53"/>
      <c r="AA480" s="53"/>
      <c r="AB480" s="53"/>
      <c r="AC480" s="55"/>
      <c r="AD480" s="53"/>
      <c r="AE480" s="53"/>
      <c r="AF480" s="53"/>
      <c r="AG480" s="56"/>
      <c r="AH480" s="52"/>
      <c r="AI480" s="52"/>
      <c r="AJ480" s="57"/>
      <c r="AK480" s="58"/>
      <c r="AL480" s="58"/>
      <c r="AM480" s="34"/>
      <c r="AN480" s="34"/>
      <c r="AO480" s="34"/>
      <c r="AP480" s="34"/>
      <c r="AQ480" s="34"/>
    </row>
    <row r="481" spans="1:43" ht="15.75" customHeight="1" x14ac:dyDescent="0.2">
      <c r="A481" s="39"/>
      <c r="B481" s="33"/>
      <c r="C481" s="34"/>
      <c r="D481" s="35"/>
      <c r="E481" s="36"/>
      <c r="F481" s="37"/>
      <c r="G481" s="38"/>
      <c r="H481" s="35"/>
      <c r="I481" s="39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55"/>
      <c r="Z481" s="53"/>
      <c r="AA481" s="53"/>
      <c r="AB481" s="53"/>
      <c r="AC481" s="55"/>
      <c r="AD481" s="53"/>
      <c r="AE481" s="53"/>
      <c r="AF481" s="53"/>
      <c r="AG481" s="56"/>
      <c r="AH481" s="52"/>
      <c r="AI481" s="52"/>
      <c r="AJ481" s="57"/>
      <c r="AK481" s="58"/>
      <c r="AL481" s="58"/>
      <c r="AM481" s="34"/>
      <c r="AN481" s="34"/>
      <c r="AO481" s="34"/>
      <c r="AP481" s="34"/>
      <c r="AQ481" s="34"/>
    </row>
    <row r="482" spans="1:43" ht="15.75" customHeight="1" x14ac:dyDescent="0.2">
      <c r="A482" s="39"/>
      <c r="B482" s="33"/>
      <c r="C482" s="34"/>
      <c r="D482" s="35"/>
      <c r="E482" s="36"/>
      <c r="F482" s="37"/>
      <c r="G482" s="38"/>
      <c r="H482" s="35"/>
      <c r="I482" s="39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55"/>
      <c r="Z482" s="53"/>
      <c r="AA482" s="53"/>
      <c r="AB482" s="53"/>
      <c r="AC482" s="55"/>
      <c r="AD482" s="53"/>
      <c r="AE482" s="53"/>
      <c r="AF482" s="53"/>
      <c r="AG482" s="56"/>
      <c r="AH482" s="52"/>
      <c r="AI482" s="52"/>
      <c r="AJ482" s="57"/>
      <c r="AK482" s="58"/>
      <c r="AL482" s="58"/>
      <c r="AM482" s="34"/>
      <c r="AN482" s="34"/>
      <c r="AO482" s="34"/>
      <c r="AP482" s="34"/>
      <c r="AQ482" s="34"/>
    </row>
    <row r="483" spans="1:43" ht="15.75" customHeight="1" x14ac:dyDescent="0.2">
      <c r="A483" s="39"/>
      <c r="B483" s="33"/>
      <c r="C483" s="34"/>
      <c r="D483" s="35"/>
      <c r="E483" s="36"/>
      <c r="F483" s="37"/>
      <c r="G483" s="38"/>
      <c r="H483" s="35"/>
      <c r="I483" s="39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55"/>
      <c r="Z483" s="53"/>
      <c r="AA483" s="53"/>
      <c r="AB483" s="53"/>
      <c r="AC483" s="55"/>
      <c r="AD483" s="53"/>
      <c r="AE483" s="53"/>
      <c r="AF483" s="53"/>
      <c r="AG483" s="56"/>
      <c r="AH483" s="52"/>
      <c r="AI483" s="52"/>
      <c r="AJ483" s="57"/>
      <c r="AK483" s="58"/>
      <c r="AL483" s="58"/>
      <c r="AM483" s="34"/>
      <c r="AN483" s="34"/>
      <c r="AO483" s="34"/>
      <c r="AP483" s="34"/>
      <c r="AQ483" s="34"/>
    </row>
    <row r="484" spans="1:43" ht="15.75" customHeight="1" x14ac:dyDescent="0.2">
      <c r="A484" s="39"/>
      <c r="B484" s="33"/>
      <c r="C484" s="34"/>
      <c r="D484" s="35"/>
      <c r="E484" s="36"/>
      <c r="F484" s="37"/>
      <c r="G484" s="38"/>
      <c r="H484" s="35"/>
      <c r="I484" s="39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55"/>
      <c r="Z484" s="53"/>
      <c r="AA484" s="53"/>
      <c r="AB484" s="53"/>
      <c r="AC484" s="55"/>
      <c r="AD484" s="53"/>
      <c r="AE484" s="53"/>
      <c r="AF484" s="53"/>
      <c r="AG484" s="56"/>
      <c r="AH484" s="52"/>
      <c r="AI484" s="52"/>
      <c r="AJ484" s="57"/>
      <c r="AK484" s="58"/>
      <c r="AL484" s="58"/>
      <c r="AM484" s="34"/>
      <c r="AN484" s="34"/>
      <c r="AO484" s="34"/>
      <c r="AP484" s="34"/>
      <c r="AQ484" s="34"/>
    </row>
    <row r="485" spans="1:43" ht="15.75" customHeight="1" x14ac:dyDescent="0.2">
      <c r="A485" s="39"/>
      <c r="B485" s="33"/>
      <c r="C485" s="34"/>
      <c r="D485" s="35"/>
      <c r="E485" s="36"/>
      <c r="F485" s="37"/>
      <c r="G485" s="38"/>
      <c r="H485" s="35"/>
      <c r="I485" s="39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55"/>
      <c r="Z485" s="53"/>
      <c r="AA485" s="53"/>
      <c r="AB485" s="53"/>
      <c r="AC485" s="55"/>
      <c r="AD485" s="53"/>
      <c r="AE485" s="53"/>
      <c r="AF485" s="53"/>
      <c r="AG485" s="56"/>
      <c r="AH485" s="52"/>
      <c r="AI485" s="52"/>
      <c r="AJ485" s="57"/>
      <c r="AK485" s="58"/>
      <c r="AL485" s="58"/>
      <c r="AM485" s="34"/>
      <c r="AN485" s="34"/>
      <c r="AO485" s="34"/>
      <c r="AP485" s="34"/>
      <c r="AQ485" s="34"/>
    </row>
    <row r="486" spans="1:43" ht="15.75" customHeight="1" x14ac:dyDescent="0.2">
      <c r="A486" s="39"/>
      <c r="B486" s="33"/>
      <c r="C486" s="34"/>
      <c r="D486" s="35"/>
      <c r="E486" s="36"/>
      <c r="F486" s="37"/>
      <c r="G486" s="38"/>
      <c r="H486" s="35"/>
      <c r="I486" s="39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55"/>
      <c r="Z486" s="53"/>
      <c r="AA486" s="53"/>
      <c r="AB486" s="53"/>
      <c r="AC486" s="55"/>
      <c r="AD486" s="53"/>
      <c r="AE486" s="53"/>
      <c r="AF486" s="53"/>
      <c r="AG486" s="56"/>
      <c r="AH486" s="52"/>
      <c r="AI486" s="52"/>
      <c r="AJ486" s="57"/>
      <c r="AK486" s="58"/>
      <c r="AL486" s="58"/>
      <c r="AM486" s="34"/>
      <c r="AN486" s="34"/>
      <c r="AO486" s="34"/>
      <c r="AP486" s="34"/>
      <c r="AQ486" s="34"/>
    </row>
    <row r="487" spans="1:43" ht="15.75" customHeight="1" x14ac:dyDescent="0.2">
      <c r="A487" s="39"/>
      <c r="B487" s="33"/>
      <c r="C487" s="34"/>
      <c r="D487" s="35"/>
      <c r="E487" s="36"/>
      <c r="F487" s="37"/>
      <c r="G487" s="38"/>
      <c r="H487" s="35"/>
      <c r="I487" s="39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55"/>
      <c r="Z487" s="53"/>
      <c r="AA487" s="53"/>
      <c r="AB487" s="53"/>
      <c r="AC487" s="55"/>
      <c r="AD487" s="53"/>
      <c r="AE487" s="53"/>
      <c r="AF487" s="53"/>
      <c r="AG487" s="56"/>
      <c r="AH487" s="52"/>
      <c r="AI487" s="52"/>
      <c r="AJ487" s="57"/>
      <c r="AK487" s="58"/>
      <c r="AL487" s="58"/>
      <c r="AM487" s="34"/>
      <c r="AN487" s="34"/>
      <c r="AO487" s="34"/>
      <c r="AP487" s="34"/>
      <c r="AQ487" s="34"/>
    </row>
    <row r="488" spans="1:43" ht="15.75" customHeight="1" x14ac:dyDescent="0.2">
      <c r="A488" s="39"/>
      <c r="B488" s="33"/>
      <c r="C488" s="34"/>
      <c r="D488" s="35"/>
      <c r="E488" s="36"/>
      <c r="F488" s="37"/>
      <c r="G488" s="38"/>
      <c r="H488" s="35"/>
      <c r="I488" s="39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55"/>
      <c r="Z488" s="53"/>
      <c r="AA488" s="53"/>
      <c r="AB488" s="53"/>
      <c r="AC488" s="55"/>
      <c r="AD488" s="53"/>
      <c r="AE488" s="53"/>
      <c r="AF488" s="53"/>
      <c r="AG488" s="56"/>
      <c r="AH488" s="52"/>
      <c r="AI488" s="52"/>
      <c r="AJ488" s="57"/>
      <c r="AK488" s="58"/>
      <c r="AL488" s="58"/>
      <c r="AM488" s="34"/>
      <c r="AN488" s="34"/>
      <c r="AO488" s="34"/>
      <c r="AP488" s="34"/>
      <c r="AQ488" s="34"/>
    </row>
    <row r="489" spans="1:43" ht="15.75" customHeight="1" x14ac:dyDescent="0.2">
      <c r="A489" s="39"/>
      <c r="B489" s="33"/>
      <c r="C489" s="34"/>
      <c r="D489" s="35"/>
      <c r="E489" s="36"/>
      <c r="F489" s="37"/>
      <c r="G489" s="38"/>
      <c r="H489" s="35"/>
      <c r="I489" s="39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55"/>
      <c r="Z489" s="53"/>
      <c r="AA489" s="53"/>
      <c r="AB489" s="53"/>
      <c r="AC489" s="55"/>
      <c r="AD489" s="53"/>
      <c r="AE489" s="53"/>
      <c r="AF489" s="53"/>
      <c r="AG489" s="56"/>
      <c r="AH489" s="52"/>
      <c r="AI489" s="52"/>
      <c r="AJ489" s="57"/>
      <c r="AK489" s="58"/>
      <c r="AL489" s="58"/>
      <c r="AM489" s="34"/>
      <c r="AN489" s="34"/>
      <c r="AO489" s="34"/>
      <c r="AP489" s="34"/>
      <c r="AQ489" s="34"/>
    </row>
    <row r="490" spans="1:43" ht="15.75" customHeight="1" x14ac:dyDescent="0.2">
      <c r="A490" s="39"/>
      <c r="B490" s="33"/>
      <c r="C490" s="34"/>
      <c r="D490" s="35"/>
      <c r="E490" s="36"/>
      <c r="F490" s="37"/>
      <c r="G490" s="38"/>
      <c r="H490" s="35"/>
      <c r="I490" s="39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55"/>
      <c r="Z490" s="53"/>
      <c r="AA490" s="53"/>
      <c r="AB490" s="53"/>
      <c r="AC490" s="55"/>
      <c r="AD490" s="53"/>
      <c r="AE490" s="53"/>
      <c r="AF490" s="53"/>
      <c r="AG490" s="56"/>
      <c r="AH490" s="52"/>
      <c r="AI490" s="52"/>
      <c r="AJ490" s="57"/>
      <c r="AK490" s="58"/>
      <c r="AL490" s="58"/>
      <c r="AM490" s="34"/>
      <c r="AN490" s="34"/>
      <c r="AO490" s="34"/>
      <c r="AP490" s="34"/>
      <c r="AQ490" s="34"/>
    </row>
    <row r="491" spans="1:43" ht="15.75" customHeight="1" x14ac:dyDescent="0.2">
      <c r="A491" s="39"/>
      <c r="B491" s="33"/>
      <c r="C491" s="34"/>
      <c r="D491" s="35"/>
      <c r="E491" s="36"/>
      <c r="F491" s="37"/>
      <c r="G491" s="38"/>
      <c r="H491" s="35"/>
      <c r="I491" s="39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55"/>
      <c r="Z491" s="53"/>
      <c r="AA491" s="53"/>
      <c r="AB491" s="53"/>
      <c r="AC491" s="55"/>
      <c r="AD491" s="53"/>
      <c r="AE491" s="53"/>
      <c r="AF491" s="53"/>
      <c r="AG491" s="56"/>
      <c r="AH491" s="52"/>
      <c r="AI491" s="52"/>
      <c r="AJ491" s="57"/>
      <c r="AK491" s="58"/>
      <c r="AL491" s="58"/>
      <c r="AM491" s="34"/>
      <c r="AN491" s="34"/>
      <c r="AO491" s="34"/>
      <c r="AP491" s="34"/>
      <c r="AQ491" s="34"/>
    </row>
    <row r="492" spans="1:43" ht="15.75" customHeight="1" x14ac:dyDescent="0.2">
      <c r="A492" s="39"/>
      <c r="B492" s="33"/>
      <c r="C492" s="34"/>
      <c r="D492" s="35"/>
      <c r="E492" s="36"/>
      <c r="F492" s="37"/>
      <c r="G492" s="38"/>
      <c r="H492" s="35"/>
      <c r="I492" s="39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55"/>
      <c r="Z492" s="53"/>
      <c r="AA492" s="53"/>
      <c r="AB492" s="53"/>
      <c r="AC492" s="55"/>
      <c r="AD492" s="53"/>
      <c r="AE492" s="53"/>
      <c r="AF492" s="53"/>
      <c r="AG492" s="56"/>
      <c r="AH492" s="52"/>
      <c r="AI492" s="52"/>
      <c r="AJ492" s="57"/>
      <c r="AK492" s="58"/>
      <c r="AL492" s="58"/>
      <c r="AM492" s="34"/>
      <c r="AN492" s="34"/>
      <c r="AO492" s="34"/>
      <c r="AP492" s="34"/>
      <c r="AQ492" s="34"/>
    </row>
    <row r="493" spans="1:43" ht="15.75" customHeight="1" x14ac:dyDescent="0.2">
      <c r="A493" s="39"/>
      <c r="B493" s="33"/>
      <c r="C493" s="34"/>
      <c r="D493" s="35"/>
      <c r="E493" s="36"/>
      <c r="F493" s="37"/>
      <c r="G493" s="38"/>
      <c r="H493" s="35"/>
      <c r="I493" s="39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55"/>
      <c r="Z493" s="53"/>
      <c r="AA493" s="53"/>
      <c r="AB493" s="53"/>
      <c r="AC493" s="55"/>
      <c r="AD493" s="53"/>
      <c r="AE493" s="53"/>
      <c r="AF493" s="53"/>
      <c r="AG493" s="56"/>
      <c r="AH493" s="52"/>
      <c r="AI493" s="52"/>
      <c r="AJ493" s="57"/>
      <c r="AK493" s="58"/>
      <c r="AL493" s="58"/>
      <c r="AM493" s="34"/>
      <c r="AN493" s="34"/>
      <c r="AO493" s="34"/>
      <c r="AP493" s="34"/>
      <c r="AQ493" s="34"/>
    </row>
    <row r="494" spans="1:43" ht="15.75" customHeight="1" x14ac:dyDescent="0.2">
      <c r="A494" s="39"/>
      <c r="B494" s="33"/>
      <c r="C494" s="34"/>
      <c r="D494" s="35"/>
      <c r="E494" s="36"/>
      <c r="F494" s="37"/>
      <c r="G494" s="38"/>
      <c r="H494" s="35"/>
      <c r="I494" s="39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55"/>
      <c r="Z494" s="53"/>
      <c r="AA494" s="53"/>
      <c r="AB494" s="53"/>
      <c r="AC494" s="55"/>
      <c r="AD494" s="53"/>
      <c r="AE494" s="53"/>
      <c r="AF494" s="53"/>
      <c r="AG494" s="56"/>
      <c r="AH494" s="52"/>
      <c r="AI494" s="52"/>
      <c r="AJ494" s="57"/>
      <c r="AK494" s="58"/>
      <c r="AL494" s="58"/>
      <c r="AM494" s="34"/>
      <c r="AN494" s="34"/>
      <c r="AO494" s="34"/>
      <c r="AP494" s="34"/>
      <c r="AQ494" s="34"/>
    </row>
    <row r="495" spans="1:43" ht="15.75" customHeight="1" x14ac:dyDescent="0.2">
      <c r="A495" s="39"/>
      <c r="B495" s="33"/>
      <c r="C495" s="34"/>
      <c r="D495" s="35"/>
      <c r="E495" s="36"/>
      <c r="F495" s="37"/>
      <c r="G495" s="38"/>
      <c r="H495" s="35"/>
      <c r="I495" s="39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55"/>
      <c r="Z495" s="53"/>
      <c r="AA495" s="53"/>
      <c r="AB495" s="53"/>
      <c r="AC495" s="55"/>
      <c r="AD495" s="53"/>
      <c r="AE495" s="53"/>
      <c r="AF495" s="53"/>
      <c r="AG495" s="56"/>
      <c r="AH495" s="52"/>
      <c r="AI495" s="52"/>
      <c r="AJ495" s="57"/>
      <c r="AK495" s="58"/>
      <c r="AL495" s="58"/>
      <c r="AM495" s="34"/>
      <c r="AN495" s="34"/>
      <c r="AO495" s="34"/>
      <c r="AP495" s="34"/>
      <c r="AQ495" s="34"/>
    </row>
    <row r="496" spans="1:43" ht="15.75" customHeight="1" x14ac:dyDescent="0.2">
      <c r="A496" s="39"/>
      <c r="B496" s="33"/>
      <c r="C496" s="34"/>
      <c r="D496" s="35"/>
      <c r="E496" s="36"/>
      <c r="F496" s="37"/>
      <c r="G496" s="38"/>
      <c r="H496" s="35"/>
      <c r="I496" s="39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55"/>
      <c r="Z496" s="53"/>
      <c r="AA496" s="53"/>
      <c r="AB496" s="53"/>
      <c r="AC496" s="55"/>
      <c r="AD496" s="53"/>
      <c r="AE496" s="53"/>
      <c r="AF496" s="53"/>
      <c r="AG496" s="56"/>
      <c r="AH496" s="52"/>
      <c r="AI496" s="52"/>
      <c r="AJ496" s="57"/>
      <c r="AK496" s="58"/>
      <c r="AL496" s="58"/>
      <c r="AM496" s="34"/>
      <c r="AN496" s="34"/>
      <c r="AO496" s="34"/>
      <c r="AP496" s="34"/>
      <c r="AQ496" s="34"/>
    </row>
    <row r="497" spans="1:43" ht="15.75" customHeight="1" x14ac:dyDescent="0.2">
      <c r="A497" s="39"/>
      <c r="B497" s="33"/>
      <c r="C497" s="34"/>
      <c r="D497" s="35"/>
      <c r="E497" s="36"/>
      <c r="F497" s="37"/>
      <c r="G497" s="38"/>
      <c r="H497" s="35"/>
      <c r="I497" s="39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55"/>
      <c r="Z497" s="53"/>
      <c r="AA497" s="53"/>
      <c r="AB497" s="53"/>
      <c r="AC497" s="55"/>
      <c r="AD497" s="53"/>
      <c r="AE497" s="53"/>
      <c r="AF497" s="53"/>
      <c r="AG497" s="56"/>
      <c r="AH497" s="52"/>
      <c r="AI497" s="52"/>
      <c r="AJ497" s="57"/>
      <c r="AK497" s="58"/>
      <c r="AL497" s="58"/>
      <c r="AM497" s="34"/>
      <c r="AN497" s="34"/>
      <c r="AO497" s="34"/>
      <c r="AP497" s="34"/>
      <c r="AQ497" s="34"/>
    </row>
    <row r="498" spans="1:43" ht="15.75" customHeight="1" x14ac:dyDescent="0.2">
      <c r="A498" s="39"/>
      <c r="B498" s="33"/>
      <c r="C498" s="34"/>
      <c r="D498" s="35"/>
      <c r="E498" s="36"/>
      <c r="F498" s="37"/>
      <c r="G498" s="38"/>
      <c r="H498" s="35"/>
      <c r="I498" s="39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55"/>
      <c r="Z498" s="53"/>
      <c r="AA498" s="53"/>
      <c r="AB498" s="53"/>
      <c r="AC498" s="55"/>
      <c r="AD498" s="53"/>
      <c r="AE498" s="53"/>
      <c r="AF498" s="53"/>
      <c r="AG498" s="56"/>
      <c r="AH498" s="52"/>
      <c r="AI498" s="52"/>
      <c r="AJ498" s="57"/>
      <c r="AK498" s="58"/>
      <c r="AL498" s="58"/>
      <c r="AM498" s="34"/>
      <c r="AN498" s="34"/>
      <c r="AO498" s="34"/>
      <c r="AP498" s="34"/>
      <c r="AQ498" s="34"/>
    </row>
    <row r="499" spans="1:43" ht="15.75" customHeight="1" x14ac:dyDescent="0.2">
      <c r="A499" s="39"/>
      <c r="B499" s="33"/>
      <c r="C499" s="34"/>
      <c r="D499" s="35"/>
      <c r="E499" s="36"/>
      <c r="F499" s="37"/>
      <c r="G499" s="38"/>
      <c r="H499" s="35"/>
      <c r="I499" s="39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55"/>
      <c r="Z499" s="53"/>
      <c r="AA499" s="53"/>
      <c r="AB499" s="53"/>
      <c r="AC499" s="55"/>
      <c r="AD499" s="53"/>
      <c r="AE499" s="53"/>
      <c r="AF499" s="53"/>
      <c r="AG499" s="56"/>
      <c r="AH499" s="52"/>
      <c r="AI499" s="52"/>
      <c r="AJ499" s="57"/>
      <c r="AK499" s="58"/>
      <c r="AL499" s="58"/>
      <c r="AM499" s="34"/>
      <c r="AN499" s="34"/>
      <c r="AO499" s="34"/>
      <c r="AP499" s="34"/>
      <c r="AQ499" s="34"/>
    </row>
    <row r="500" spans="1:43" ht="15.75" customHeight="1" x14ac:dyDescent="0.2">
      <c r="A500" s="39"/>
      <c r="B500" s="33"/>
      <c r="C500" s="34"/>
      <c r="D500" s="35"/>
      <c r="E500" s="36"/>
      <c r="F500" s="37"/>
      <c r="G500" s="38"/>
      <c r="H500" s="35"/>
      <c r="I500" s="39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55"/>
      <c r="Z500" s="53"/>
      <c r="AA500" s="53"/>
      <c r="AB500" s="53"/>
      <c r="AC500" s="55"/>
      <c r="AD500" s="53"/>
      <c r="AE500" s="53"/>
      <c r="AF500" s="53"/>
      <c r="AG500" s="56"/>
      <c r="AH500" s="52"/>
      <c r="AI500" s="52"/>
      <c r="AJ500" s="57"/>
      <c r="AK500" s="58"/>
      <c r="AL500" s="58"/>
      <c r="AM500" s="34"/>
      <c r="AN500" s="34"/>
      <c r="AO500" s="34"/>
      <c r="AP500" s="34"/>
      <c r="AQ500" s="34"/>
    </row>
    <row r="501" spans="1:43" ht="15.75" customHeight="1" x14ac:dyDescent="0.2">
      <c r="A501" s="39"/>
      <c r="B501" s="33"/>
      <c r="C501" s="34"/>
      <c r="D501" s="35"/>
      <c r="E501" s="36"/>
      <c r="F501" s="37"/>
      <c r="G501" s="38"/>
      <c r="H501" s="35"/>
      <c r="I501" s="39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55"/>
      <c r="Z501" s="53"/>
      <c r="AA501" s="53"/>
      <c r="AB501" s="53"/>
      <c r="AC501" s="55"/>
      <c r="AD501" s="53"/>
      <c r="AE501" s="53"/>
      <c r="AF501" s="53"/>
      <c r="AG501" s="56"/>
      <c r="AH501" s="52"/>
      <c r="AI501" s="52"/>
      <c r="AJ501" s="57"/>
      <c r="AK501" s="58"/>
      <c r="AL501" s="58"/>
      <c r="AM501" s="34"/>
      <c r="AN501" s="34"/>
      <c r="AO501" s="34"/>
      <c r="AP501" s="34"/>
      <c r="AQ501" s="34"/>
    </row>
    <row r="502" spans="1:43" ht="15.75" customHeight="1" x14ac:dyDescent="0.2">
      <c r="A502" s="39"/>
      <c r="B502" s="33"/>
      <c r="C502" s="34"/>
      <c r="D502" s="35"/>
      <c r="E502" s="36"/>
      <c r="F502" s="37"/>
      <c r="G502" s="38"/>
      <c r="H502" s="35"/>
      <c r="I502" s="39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55"/>
      <c r="Z502" s="53"/>
      <c r="AA502" s="53"/>
      <c r="AB502" s="53"/>
      <c r="AC502" s="55"/>
      <c r="AD502" s="53"/>
      <c r="AE502" s="53"/>
      <c r="AF502" s="53"/>
      <c r="AG502" s="56"/>
      <c r="AH502" s="52"/>
      <c r="AI502" s="52"/>
      <c r="AJ502" s="57"/>
      <c r="AK502" s="58"/>
      <c r="AL502" s="58"/>
      <c r="AM502" s="34"/>
      <c r="AN502" s="34"/>
      <c r="AO502" s="34"/>
      <c r="AP502" s="34"/>
      <c r="AQ502" s="34"/>
    </row>
    <row r="503" spans="1:43" ht="15.75" customHeight="1" x14ac:dyDescent="0.2">
      <c r="A503" s="39"/>
      <c r="B503" s="33"/>
      <c r="C503" s="34"/>
      <c r="D503" s="35"/>
      <c r="E503" s="36"/>
      <c r="F503" s="37"/>
      <c r="G503" s="38"/>
      <c r="H503" s="35"/>
      <c r="I503" s="39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55"/>
      <c r="Z503" s="53"/>
      <c r="AA503" s="53"/>
      <c r="AB503" s="53"/>
      <c r="AC503" s="55"/>
      <c r="AD503" s="53"/>
      <c r="AE503" s="53"/>
      <c r="AF503" s="53"/>
      <c r="AG503" s="56"/>
      <c r="AH503" s="52"/>
      <c r="AI503" s="52"/>
      <c r="AJ503" s="57"/>
      <c r="AK503" s="58"/>
      <c r="AL503" s="58"/>
      <c r="AM503" s="34"/>
      <c r="AN503" s="34"/>
      <c r="AO503" s="34"/>
      <c r="AP503" s="34"/>
      <c r="AQ503" s="34"/>
    </row>
    <row r="504" spans="1:43" ht="15.75" customHeight="1" x14ac:dyDescent="0.2">
      <c r="A504" s="39"/>
      <c r="B504" s="33"/>
      <c r="C504" s="34"/>
      <c r="D504" s="35"/>
      <c r="E504" s="36"/>
      <c r="F504" s="37"/>
      <c r="G504" s="38"/>
      <c r="H504" s="35"/>
      <c r="I504" s="39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55"/>
      <c r="Z504" s="53"/>
      <c r="AA504" s="53"/>
      <c r="AB504" s="53"/>
      <c r="AC504" s="55"/>
      <c r="AD504" s="53"/>
      <c r="AE504" s="53"/>
      <c r="AF504" s="53"/>
      <c r="AG504" s="56"/>
      <c r="AH504" s="52"/>
      <c r="AI504" s="52"/>
      <c r="AJ504" s="57"/>
      <c r="AK504" s="58"/>
      <c r="AL504" s="58"/>
      <c r="AM504" s="34"/>
      <c r="AN504" s="34"/>
      <c r="AO504" s="34"/>
      <c r="AP504" s="34"/>
      <c r="AQ504" s="34"/>
    </row>
    <row r="505" spans="1:43" ht="15.75" customHeight="1" x14ac:dyDescent="0.2">
      <c r="A505" s="39"/>
      <c r="B505" s="33"/>
      <c r="C505" s="34"/>
      <c r="D505" s="35"/>
      <c r="E505" s="36"/>
      <c r="F505" s="37"/>
      <c r="G505" s="38"/>
      <c r="H505" s="35"/>
      <c r="I505" s="39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55"/>
      <c r="Z505" s="53"/>
      <c r="AA505" s="53"/>
      <c r="AB505" s="53"/>
      <c r="AC505" s="55"/>
      <c r="AD505" s="53"/>
      <c r="AE505" s="53"/>
      <c r="AF505" s="53"/>
      <c r="AG505" s="56"/>
      <c r="AH505" s="52"/>
      <c r="AI505" s="52"/>
      <c r="AJ505" s="57"/>
      <c r="AK505" s="58"/>
      <c r="AL505" s="58"/>
      <c r="AM505" s="34"/>
      <c r="AN505" s="34"/>
      <c r="AO505" s="34"/>
      <c r="AP505" s="34"/>
      <c r="AQ505" s="34"/>
    </row>
    <row r="506" spans="1:43" ht="15.75" customHeight="1" x14ac:dyDescent="0.2">
      <c r="A506" s="39"/>
      <c r="B506" s="33"/>
      <c r="C506" s="34"/>
      <c r="D506" s="35"/>
      <c r="E506" s="36"/>
      <c r="F506" s="37"/>
      <c r="G506" s="38"/>
      <c r="H506" s="35"/>
      <c r="I506" s="39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55"/>
      <c r="Z506" s="53"/>
      <c r="AA506" s="53"/>
      <c r="AB506" s="53"/>
      <c r="AC506" s="55"/>
      <c r="AD506" s="53"/>
      <c r="AE506" s="53"/>
      <c r="AF506" s="53"/>
      <c r="AG506" s="56"/>
      <c r="AH506" s="52"/>
      <c r="AI506" s="52"/>
      <c r="AJ506" s="57"/>
      <c r="AK506" s="58"/>
      <c r="AL506" s="58"/>
      <c r="AM506" s="34"/>
      <c r="AN506" s="34"/>
      <c r="AO506" s="34"/>
      <c r="AP506" s="34"/>
      <c r="AQ506" s="34"/>
    </row>
    <row r="507" spans="1:43" ht="15.75" customHeight="1" x14ac:dyDescent="0.2">
      <c r="A507" s="39"/>
      <c r="B507" s="33"/>
      <c r="C507" s="34"/>
      <c r="D507" s="35"/>
      <c r="E507" s="36"/>
      <c r="F507" s="37"/>
      <c r="G507" s="38"/>
      <c r="H507" s="35"/>
      <c r="I507" s="39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55"/>
      <c r="Z507" s="53"/>
      <c r="AA507" s="53"/>
      <c r="AB507" s="53"/>
      <c r="AC507" s="55"/>
      <c r="AD507" s="53"/>
      <c r="AE507" s="53"/>
      <c r="AF507" s="53"/>
      <c r="AG507" s="56"/>
      <c r="AH507" s="52"/>
      <c r="AI507" s="52"/>
      <c r="AJ507" s="57"/>
      <c r="AK507" s="58"/>
      <c r="AL507" s="58"/>
      <c r="AM507" s="34"/>
      <c r="AN507" s="34"/>
      <c r="AO507" s="34"/>
      <c r="AP507" s="34"/>
      <c r="AQ507" s="34"/>
    </row>
    <row r="508" spans="1:43" ht="15.75" customHeight="1" x14ac:dyDescent="0.2">
      <c r="A508" s="39"/>
      <c r="B508" s="33"/>
      <c r="C508" s="34"/>
      <c r="D508" s="35"/>
      <c r="E508" s="36"/>
      <c r="F508" s="37"/>
      <c r="G508" s="38"/>
      <c r="H508" s="35"/>
      <c r="I508" s="39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55"/>
      <c r="Z508" s="53"/>
      <c r="AA508" s="53"/>
      <c r="AB508" s="53"/>
      <c r="AC508" s="55"/>
      <c r="AD508" s="53"/>
      <c r="AE508" s="53"/>
      <c r="AF508" s="53"/>
      <c r="AG508" s="56"/>
      <c r="AH508" s="52"/>
      <c r="AI508" s="52"/>
      <c r="AJ508" s="57"/>
      <c r="AK508" s="58"/>
      <c r="AL508" s="58"/>
      <c r="AM508" s="34"/>
      <c r="AN508" s="34"/>
      <c r="AO508" s="34"/>
      <c r="AP508" s="34"/>
      <c r="AQ508" s="34"/>
    </row>
    <row r="509" spans="1:43" ht="15.75" customHeight="1" x14ac:dyDescent="0.2">
      <c r="A509" s="39"/>
      <c r="B509" s="33"/>
      <c r="C509" s="34"/>
      <c r="D509" s="35"/>
      <c r="E509" s="36"/>
      <c r="F509" s="37"/>
      <c r="G509" s="38"/>
      <c r="H509" s="35"/>
      <c r="I509" s="39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55"/>
      <c r="Z509" s="53"/>
      <c r="AA509" s="53"/>
      <c r="AB509" s="53"/>
      <c r="AC509" s="55"/>
      <c r="AD509" s="53"/>
      <c r="AE509" s="53"/>
      <c r="AF509" s="53"/>
      <c r="AG509" s="56"/>
      <c r="AH509" s="52"/>
      <c r="AI509" s="52"/>
      <c r="AJ509" s="57"/>
      <c r="AK509" s="58"/>
      <c r="AL509" s="58"/>
      <c r="AM509" s="34"/>
      <c r="AN509" s="34"/>
      <c r="AO509" s="34"/>
      <c r="AP509" s="34"/>
      <c r="AQ509" s="34"/>
    </row>
    <row r="510" spans="1:43" ht="15.75" customHeight="1" x14ac:dyDescent="0.2">
      <c r="A510" s="39"/>
      <c r="B510" s="33"/>
      <c r="C510" s="34"/>
      <c r="D510" s="35"/>
      <c r="E510" s="36"/>
      <c r="F510" s="37"/>
      <c r="G510" s="38"/>
      <c r="H510" s="35"/>
      <c r="I510" s="39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55"/>
      <c r="Z510" s="53"/>
      <c r="AA510" s="53"/>
      <c r="AB510" s="53"/>
      <c r="AC510" s="55"/>
      <c r="AD510" s="53"/>
      <c r="AE510" s="53"/>
      <c r="AF510" s="53"/>
      <c r="AG510" s="56"/>
      <c r="AH510" s="52"/>
      <c r="AI510" s="52"/>
      <c r="AJ510" s="57"/>
      <c r="AK510" s="58"/>
      <c r="AL510" s="58"/>
      <c r="AM510" s="34"/>
      <c r="AN510" s="34"/>
      <c r="AO510" s="34"/>
      <c r="AP510" s="34"/>
      <c r="AQ510" s="34"/>
    </row>
    <row r="511" spans="1:43" ht="15.75" customHeight="1" x14ac:dyDescent="0.2">
      <c r="A511" s="39"/>
      <c r="B511" s="33"/>
      <c r="C511" s="34"/>
      <c r="D511" s="35"/>
      <c r="E511" s="36"/>
      <c r="F511" s="37"/>
      <c r="G511" s="38"/>
      <c r="H511" s="35"/>
      <c r="I511" s="39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55"/>
      <c r="Z511" s="53"/>
      <c r="AA511" s="53"/>
      <c r="AB511" s="53"/>
      <c r="AC511" s="55"/>
      <c r="AD511" s="53"/>
      <c r="AE511" s="53"/>
      <c r="AF511" s="53"/>
      <c r="AG511" s="56"/>
      <c r="AH511" s="52"/>
      <c r="AI511" s="52"/>
      <c r="AJ511" s="57"/>
      <c r="AK511" s="58"/>
      <c r="AL511" s="58"/>
      <c r="AM511" s="34"/>
      <c r="AN511" s="34"/>
      <c r="AO511" s="34"/>
      <c r="AP511" s="34"/>
      <c r="AQ511" s="34"/>
    </row>
    <row r="512" spans="1:43" ht="15.75" customHeight="1" x14ac:dyDescent="0.2">
      <c r="A512" s="39"/>
      <c r="B512" s="33"/>
      <c r="C512" s="34"/>
      <c r="D512" s="35"/>
      <c r="E512" s="36"/>
      <c r="F512" s="37"/>
      <c r="G512" s="38"/>
      <c r="H512" s="35"/>
      <c r="I512" s="39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55"/>
      <c r="Z512" s="53"/>
      <c r="AA512" s="53"/>
      <c r="AB512" s="53"/>
      <c r="AC512" s="55"/>
      <c r="AD512" s="53"/>
      <c r="AE512" s="53"/>
      <c r="AF512" s="53"/>
      <c r="AG512" s="56"/>
      <c r="AH512" s="52"/>
      <c r="AI512" s="52"/>
      <c r="AJ512" s="57"/>
      <c r="AK512" s="58"/>
      <c r="AL512" s="58"/>
      <c r="AM512" s="34"/>
      <c r="AN512" s="34"/>
      <c r="AO512" s="34"/>
      <c r="AP512" s="34"/>
      <c r="AQ512" s="34"/>
    </row>
    <row r="513" spans="1:43" ht="15.75" customHeight="1" x14ac:dyDescent="0.2">
      <c r="A513" s="39"/>
      <c r="B513" s="33"/>
      <c r="C513" s="34"/>
      <c r="D513" s="35"/>
      <c r="E513" s="36"/>
      <c r="F513" s="37"/>
      <c r="G513" s="38"/>
      <c r="H513" s="35"/>
      <c r="I513" s="39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55"/>
      <c r="Z513" s="53"/>
      <c r="AA513" s="53"/>
      <c r="AB513" s="53"/>
      <c r="AC513" s="55"/>
      <c r="AD513" s="53"/>
      <c r="AE513" s="53"/>
      <c r="AF513" s="53"/>
      <c r="AG513" s="56"/>
      <c r="AH513" s="52"/>
      <c r="AI513" s="52"/>
      <c r="AJ513" s="57"/>
      <c r="AK513" s="58"/>
      <c r="AL513" s="58"/>
      <c r="AM513" s="34"/>
      <c r="AN513" s="34"/>
      <c r="AO513" s="34"/>
      <c r="AP513" s="34"/>
      <c r="AQ513" s="34"/>
    </row>
    <row r="514" spans="1:43" ht="15.75" customHeight="1" x14ac:dyDescent="0.2">
      <c r="A514" s="39"/>
      <c r="B514" s="33"/>
      <c r="C514" s="34"/>
      <c r="D514" s="35"/>
      <c r="E514" s="36"/>
      <c r="F514" s="37"/>
      <c r="G514" s="38"/>
      <c r="H514" s="35"/>
      <c r="I514" s="39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55"/>
      <c r="Z514" s="53"/>
      <c r="AA514" s="53"/>
      <c r="AB514" s="53"/>
      <c r="AC514" s="55"/>
      <c r="AD514" s="53"/>
      <c r="AE514" s="53"/>
      <c r="AF514" s="53"/>
      <c r="AG514" s="56"/>
      <c r="AH514" s="52"/>
      <c r="AI514" s="52"/>
      <c r="AJ514" s="57"/>
      <c r="AK514" s="58"/>
      <c r="AL514" s="58"/>
      <c r="AM514" s="34"/>
      <c r="AN514" s="34"/>
      <c r="AO514" s="34"/>
      <c r="AP514" s="34"/>
      <c r="AQ514" s="34"/>
    </row>
    <row r="515" spans="1:43" ht="15.75" customHeight="1" x14ac:dyDescent="0.2">
      <c r="A515" s="39"/>
      <c r="B515" s="33"/>
      <c r="C515" s="34"/>
      <c r="D515" s="35"/>
      <c r="E515" s="36"/>
      <c r="F515" s="37"/>
      <c r="G515" s="38"/>
      <c r="H515" s="35"/>
      <c r="I515" s="39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55"/>
      <c r="Z515" s="53"/>
      <c r="AA515" s="53"/>
      <c r="AB515" s="53"/>
      <c r="AC515" s="55"/>
      <c r="AD515" s="53"/>
      <c r="AE515" s="53"/>
      <c r="AF515" s="53"/>
      <c r="AG515" s="56"/>
      <c r="AH515" s="52"/>
      <c r="AI515" s="52"/>
      <c r="AJ515" s="57"/>
      <c r="AK515" s="58"/>
      <c r="AL515" s="58"/>
      <c r="AM515" s="34"/>
      <c r="AN515" s="34"/>
      <c r="AO515" s="34"/>
      <c r="AP515" s="34"/>
      <c r="AQ515" s="34"/>
    </row>
    <row r="516" spans="1:43" ht="15.75" customHeight="1" x14ac:dyDescent="0.2">
      <c r="A516" s="39"/>
      <c r="B516" s="33"/>
      <c r="C516" s="34"/>
      <c r="D516" s="35"/>
      <c r="E516" s="36"/>
      <c r="F516" s="37"/>
      <c r="G516" s="38"/>
      <c r="H516" s="35"/>
      <c r="I516" s="39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55"/>
      <c r="Z516" s="53"/>
      <c r="AA516" s="53"/>
      <c r="AB516" s="53"/>
      <c r="AC516" s="55"/>
      <c r="AD516" s="53"/>
      <c r="AE516" s="53"/>
      <c r="AF516" s="53"/>
      <c r="AG516" s="56"/>
      <c r="AH516" s="52"/>
      <c r="AI516" s="52"/>
      <c r="AJ516" s="57"/>
      <c r="AK516" s="58"/>
      <c r="AL516" s="58"/>
      <c r="AM516" s="34"/>
      <c r="AN516" s="34"/>
      <c r="AO516" s="34"/>
      <c r="AP516" s="34"/>
      <c r="AQ516" s="34"/>
    </row>
    <row r="517" spans="1:43" ht="15.75" customHeight="1" x14ac:dyDescent="0.2">
      <c r="A517" s="39"/>
      <c r="B517" s="33"/>
      <c r="C517" s="34"/>
      <c r="D517" s="35"/>
      <c r="E517" s="36"/>
      <c r="F517" s="37"/>
      <c r="G517" s="38"/>
      <c r="H517" s="35"/>
      <c r="I517" s="39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55"/>
      <c r="Z517" s="53"/>
      <c r="AA517" s="53"/>
      <c r="AB517" s="53"/>
      <c r="AC517" s="55"/>
      <c r="AD517" s="53"/>
      <c r="AE517" s="53"/>
      <c r="AF517" s="53"/>
      <c r="AG517" s="56"/>
      <c r="AH517" s="52"/>
      <c r="AI517" s="52"/>
      <c r="AJ517" s="57"/>
      <c r="AK517" s="58"/>
      <c r="AL517" s="58"/>
      <c r="AM517" s="34"/>
      <c r="AN517" s="34"/>
      <c r="AO517" s="34"/>
      <c r="AP517" s="34"/>
      <c r="AQ517" s="34"/>
    </row>
    <row r="518" spans="1:43" ht="15.75" customHeight="1" x14ac:dyDescent="0.2">
      <c r="A518" s="39"/>
      <c r="B518" s="33"/>
      <c r="C518" s="34"/>
      <c r="D518" s="35"/>
      <c r="E518" s="36"/>
      <c r="F518" s="37"/>
      <c r="G518" s="38"/>
      <c r="H518" s="35"/>
      <c r="I518" s="39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55"/>
      <c r="Z518" s="53"/>
      <c r="AA518" s="53"/>
      <c r="AB518" s="53"/>
      <c r="AC518" s="55"/>
      <c r="AD518" s="53"/>
      <c r="AE518" s="53"/>
      <c r="AF518" s="53"/>
      <c r="AG518" s="56"/>
      <c r="AH518" s="52"/>
      <c r="AI518" s="52"/>
      <c r="AJ518" s="57"/>
      <c r="AK518" s="58"/>
      <c r="AL518" s="58"/>
      <c r="AM518" s="34"/>
      <c r="AN518" s="34"/>
      <c r="AO518" s="34"/>
      <c r="AP518" s="34"/>
      <c r="AQ518" s="34"/>
    </row>
    <row r="519" spans="1:43" ht="15.75" customHeight="1" x14ac:dyDescent="0.2">
      <c r="A519" s="39"/>
      <c r="B519" s="33"/>
      <c r="C519" s="34"/>
      <c r="D519" s="35"/>
      <c r="E519" s="36"/>
      <c r="F519" s="37"/>
      <c r="G519" s="38"/>
      <c r="H519" s="35"/>
      <c r="I519" s="39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55"/>
      <c r="Z519" s="53"/>
      <c r="AA519" s="53"/>
      <c r="AB519" s="53"/>
      <c r="AC519" s="55"/>
      <c r="AD519" s="53"/>
      <c r="AE519" s="53"/>
      <c r="AF519" s="53"/>
      <c r="AG519" s="56"/>
      <c r="AH519" s="52"/>
      <c r="AI519" s="52"/>
      <c r="AJ519" s="57"/>
      <c r="AK519" s="58"/>
      <c r="AL519" s="58"/>
      <c r="AM519" s="34"/>
      <c r="AN519" s="34"/>
      <c r="AO519" s="34"/>
      <c r="AP519" s="34"/>
      <c r="AQ519" s="34"/>
    </row>
    <row r="520" spans="1:43" ht="15.75" customHeight="1" x14ac:dyDescent="0.2">
      <c r="A520" s="39"/>
      <c r="B520" s="33"/>
      <c r="C520" s="34"/>
      <c r="D520" s="35"/>
      <c r="E520" s="36"/>
      <c r="F520" s="37"/>
      <c r="G520" s="38"/>
      <c r="H520" s="35"/>
      <c r="I520" s="39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55"/>
      <c r="Z520" s="53"/>
      <c r="AA520" s="53"/>
      <c r="AB520" s="53"/>
      <c r="AC520" s="55"/>
      <c r="AD520" s="53"/>
      <c r="AE520" s="53"/>
      <c r="AF520" s="53"/>
      <c r="AG520" s="56"/>
      <c r="AH520" s="52"/>
      <c r="AI520" s="52"/>
      <c r="AJ520" s="57"/>
      <c r="AK520" s="58"/>
      <c r="AL520" s="58"/>
      <c r="AM520" s="34"/>
      <c r="AN520" s="34"/>
      <c r="AO520" s="34"/>
      <c r="AP520" s="34"/>
      <c r="AQ520" s="34"/>
    </row>
    <row r="521" spans="1:43" ht="15.75" customHeight="1" x14ac:dyDescent="0.2">
      <c r="A521" s="39"/>
      <c r="B521" s="33"/>
      <c r="C521" s="34"/>
      <c r="D521" s="35"/>
      <c r="E521" s="36"/>
      <c r="F521" s="37"/>
      <c r="G521" s="38"/>
      <c r="H521" s="35"/>
      <c r="I521" s="39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55"/>
      <c r="Z521" s="53"/>
      <c r="AA521" s="53"/>
      <c r="AB521" s="53"/>
      <c r="AC521" s="55"/>
      <c r="AD521" s="53"/>
      <c r="AE521" s="53"/>
      <c r="AF521" s="53"/>
      <c r="AG521" s="56"/>
      <c r="AH521" s="52"/>
      <c r="AI521" s="52"/>
      <c r="AJ521" s="57"/>
      <c r="AK521" s="58"/>
      <c r="AL521" s="58"/>
      <c r="AM521" s="34"/>
      <c r="AN521" s="34"/>
      <c r="AO521" s="34"/>
      <c r="AP521" s="34"/>
      <c r="AQ521" s="34"/>
    </row>
    <row r="522" spans="1:43" ht="15.75" customHeight="1" x14ac:dyDescent="0.2">
      <c r="A522" s="39"/>
      <c r="B522" s="33"/>
      <c r="C522" s="34"/>
      <c r="D522" s="35"/>
      <c r="E522" s="36"/>
      <c r="F522" s="37"/>
      <c r="G522" s="38"/>
      <c r="H522" s="35"/>
      <c r="I522" s="39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55"/>
      <c r="Z522" s="53"/>
      <c r="AA522" s="53"/>
      <c r="AB522" s="53"/>
      <c r="AC522" s="55"/>
      <c r="AD522" s="53"/>
      <c r="AE522" s="53"/>
      <c r="AF522" s="53"/>
      <c r="AG522" s="56"/>
      <c r="AH522" s="52"/>
      <c r="AI522" s="52"/>
      <c r="AJ522" s="57"/>
      <c r="AK522" s="58"/>
      <c r="AL522" s="58"/>
      <c r="AM522" s="34"/>
      <c r="AN522" s="34"/>
      <c r="AO522" s="34"/>
      <c r="AP522" s="34"/>
      <c r="AQ522" s="34"/>
    </row>
    <row r="523" spans="1:43" ht="15.75" customHeight="1" x14ac:dyDescent="0.2">
      <c r="A523" s="39"/>
      <c r="B523" s="33"/>
      <c r="C523" s="34"/>
      <c r="D523" s="35"/>
      <c r="E523" s="36"/>
      <c r="F523" s="37"/>
      <c r="G523" s="38"/>
      <c r="H523" s="35"/>
      <c r="I523" s="39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55"/>
      <c r="Z523" s="53"/>
      <c r="AA523" s="53"/>
      <c r="AB523" s="53"/>
      <c r="AC523" s="55"/>
      <c r="AD523" s="53"/>
      <c r="AE523" s="53"/>
      <c r="AF523" s="53"/>
      <c r="AG523" s="56"/>
      <c r="AH523" s="52"/>
      <c r="AI523" s="52"/>
      <c r="AJ523" s="57"/>
      <c r="AK523" s="58"/>
      <c r="AL523" s="58"/>
      <c r="AM523" s="34"/>
      <c r="AN523" s="34"/>
      <c r="AO523" s="34"/>
      <c r="AP523" s="34"/>
      <c r="AQ523" s="34"/>
    </row>
    <row r="524" spans="1:43" ht="15.75" customHeight="1" x14ac:dyDescent="0.2">
      <c r="A524" s="39"/>
      <c r="B524" s="33"/>
      <c r="C524" s="34"/>
      <c r="D524" s="35"/>
      <c r="E524" s="36"/>
      <c r="F524" s="37"/>
      <c r="G524" s="38"/>
      <c r="H524" s="35"/>
      <c r="I524" s="39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55"/>
      <c r="Z524" s="53"/>
      <c r="AA524" s="53"/>
      <c r="AB524" s="53"/>
      <c r="AC524" s="55"/>
      <c r="AD524" s="53"/>
      <c r="AE524" s="53"/>
      <c r="AF524" s="53"/>
      <c r="AG524" s="56"/>
      <c r="AH524" s="52"/>
      <c r="AI524" s="52"/>
      <c r="AJ524" s="57"/>
      <c r="AK524" s="58"/>
      <c r="AL524" s="58"/>
      <c r="AM524" s="34"/>
      <c r="AN524" s="34"/>
      <c r="AO524" s="34"/>
      <c r="AP524" s="34"/>
      <c r="AQ524" s="34"/>
    </row>
    <row r="525" spans="1:43" ht="15.75" customHeight="1" x14ac:dyDescent="0.2">
      <c r="A525" s="39"/>
      <c r="B525" s="33"/>
      <c r="C525" s="34"/>
      <c r="D525" s="35"/>
      <c r="E525" s="36"/>
      <c r="F525" s="37"/>
      <c r="G525" s="38"/>
      <c r="H525" s="35"/>
      <c r="I525" s="39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55"/>
      <c r="Z525" s="53"/>
      <c r="AA525" s="53"/>
      <c r="AB525" s="53"/>
      <c r="AC525" s="55"/>
      <c r="AD525" s="53"/>
      <c r="AE525" s="53"/>
      <c r="AF525" s="53"/>
      <c r="AG525" s="56"/>
      <c r="AH525" s="52"/>
      <c r="AI525" s="52"/>
      <c r="AJ525" s="57"/>
      <c r="AK525" s="58"/>
      <c r="AL525" s="58"/>
      <c r="AM525" s="34"/>
      <c r="AN525" s="34"/>
      <c r="AO525" s="34"/>
      <c r="AP525" s="34"/>
      <c r="AQ525" s="34"/>
    </row>
    <row r="526" spans="1:43" ht="15.75" customHeight="1" x14ac:dyDescent="0.2">
      <c r="A526" s="39"/>
      <c r="B526" s="33"/>
      <c r="C526" s="34"/>
      <c r="D526" s="35"/>
      <c r="E526" s="36"/>
      <c r="F526" s="37"/>
      <c r="G526" s="38"/>
      <c r="H526" s="35"/>
      <c r="I526" s="39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55"/>
      <c r="Z526" s="53"/>
      <c r="AA526" s="53"/>
      <c r="AB526" s="53"/>
      <c r="AC526" s="55"/>
      <c r="AD526" s="53"/>
      <c r="AE526" s="53"/>
      <c r="AF526" s="53"/>
      <c r="AG526" s="56"/>
      <c r="AH526" s="52"/>
      <c r="AI526" s="52"/>
      <c r="AJ526" s="57"/>
      <c r="AK526" s="58"/>
      <c r="AL526" s="58"/>
      <c r="AM526" s="34"/>
      <c r="AN526" s="34"/>
      <c r="AO526" s="34"/>
      <c r="AP526" s="34"/>
      <c r="AQ526" s="34"/>
    </row>
    <row r="527" spans="1:43" ht="15.75" customHeight="1" x14ac:dyDescent="0.2">
      <c r="A527" s="39"/>
      <c r="B527" s="33"/>
      <c r="C527" s="34"/>
      <c r="D527" s="35"/>
      <c r="E527" s="36"/>
      <c r="F527" s="37"/>
      <c r="G527" s="38"/>
      <c r="H527" s="35"/>
      <c r="I527" s="39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55"/>
      <c r="Z527" s="53"/>
      <c r="AA527" s="53"/>
      <c r="AB527" s="53"/>
      <c r="AC527" s="55"/>
      <c r="AD527" s="53"/>
      <c r="AE527" s="53"/>
      <c r="AF527" s="53"/>
      <c r="AG527" s="56"/>
      <c r="AH527" s="52"/>
      <c r="AI527" s="52"/>
      <c r="AJ527" s="57"/>
      <c r="AK527" s="58"/>
      <c r="AL527" s="58"/>
      <c r="AM527" s="34"/>
      <c r="AN527" s="34"/>
      <c r="AO527" s="34"/>
      <c r="AP527" s="34"/>
      <c r="AQ527" s="34"/>
    </row>
    <row r="528" spans="1:43" ht="15.75" customHeight="1" x14ac:dyDescent="0.2">
      <c r="A528" s="39"/>
      <c r="B528" s="33"/>
      <c r="C528" s="34"/>
      <c r="D528" s="35"/>
      <c r="E528" s="36"/>
      <c r="F528" s="37"/>
      <c r="G528" s="38"/>
      <c r="H528" s="35"/>
      <c r="I528" s="39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55"/>
      <c r="Z528" s="53"/>
      <c r="AA528" s="53"/>
      <c r="AB528" s="53"/>
      <c r="AC528" s="55"/>
      <c r="AD528" s="53"/>
      <c r="AE528" s="53"/>
      <c r="AF528" s="53"/>
      <c r="AG528" s="56"/>
      <c r="AH528" s="52"/>
      <c r="AI528" s="52"/>
      <c r="AJ528" s="57"/>
      <c r="AK528" s="58"/>
      <c r="AL528" s="58"/>
      <c r="AM528" s="34"/>
      <c r="AN528" s="34"/>
      <c r="AO528" s="34"/>
      <c r="AP528" s="34"/>
      <c r="AQ528" s="34"/>
    </row>
    <row r="529" spans="1:43" ht="15.75" customHeight="1" x14ac:dyDescent="0.2">
      <c r="A529" s="39"/>
      <c r="B529" s="33"/>
      <c r="C529" s="34"/>
      <c r="D529" s="35"/>
      <c r="E529" s="36"/>
      <c r="F529" s="37"/>
      <c r="G529" s="38"/>
      <c r="H529" s="35"/>
      <c r="I529" s="39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55"/>
      <c r="Z529" s="53"/>
      <c r="AA529" s="53"/>
      <c r="AB529" s="53"/>
      <c r="AC529" s="55"/>
      <c r="AD529" s="53"/>
      <c r="AE529" s="53"/>
      <c r="AF529" s="53"/>
      <c r="AG529" s="56"/>
      <c r="AH529" s="52"/>
      <c r="AI529" s="52"/>
      <c r="AJ529" s="57"/>
      <c r="AK529" s="58"/>
      <c r="AL529" s="58"/>
      <c r="AM529" s="34"/>
      <c r="AN529" s="34"/>
      <c r="AO529" s="34"/>
      <c r="AP529" s="34"/>
      <c r="AQ529" s="34"/>
    </row>
    <row r="530" spans="1:43" ht="15.75" customHeight="1" x14ac:dyDescent="0.2">
      <c r="A530" s="39"/>
      <c r="B530" s="33"/>
      <c r="C530" s="34"/>
      <c r="D530" s="35"/>
      <c r="E530" s="36"/>
      <c r="F530" s="37"/>
      <c r="G530" s="38"/>
      <c r="H530" s="35"/>
      <c r="I530" s="39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55"/>
      <c r="Z530" s="53"/>
      <c r="AA530" s="53"/>
      <c r="AB530" s="53"/>
      <c r="AC530" s="55"/>
      <c r="AD530" s="53"/>
      <c r="AE530" s="53"/>
      <c r="AF530" s="53"/>
      <c r="AG530" s="56"/>
      <c r="AH530" s="52"/>
      <c r="AI530" s="52"/>
      <c r="AJ530" s="57"/>
      <c r="AK530" s="58"/>
      <c r="AL530" s="58"/>
      <c r="AM530" s="34"/>
      <c r="AN530" s="34"/>
      <c r="AO530" s="34"/>
      <c r="AP530" s="34"/>
      <c r="AQ530" s="34"/>
    </row>
    <row r="531" spans="1:43" ht="15.75" customHeight="1" x14ac:dyDescent="0.2">
      <c r="A531" s="39"/>
      <c r="B531" s="33"/>
      <c r="C531" s="34"/>
      <c r="D531" s="35"/>
      <c r="E531" s="36"/>
      <c r="F531" s="37"/>
      <c r="G531" s="38"/>
      <c r="H531" s="35"/>
      <c r="I531" s="39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55"/>
      <c r="Z531" s="53"/>
      <c r="AA531" s="53"/>
      <c r="AB531" s="53"/>
      <c r="AC531" s="55"/>
      <c r="AD531" s="53"/>
      <c r="AE531" s="53"/>
      <c r="AF531" s="53"/>
      <c r="AG531" s="56"/>
      <c r="AH531" s="52"/>
      <c r="AI531" s="52"/>
      <c r="AJ531" s="57"/>
      <c r="AK531" s="58"/>
      <c r="AL531" s="58"/>
      <c r="AM531" s="34"/>
      <c r="AN531" s="34"/>
      <c r="AO531" s="34"/>
      <c r="AP531" s="34"/>
      <c r="AQ531" s="34"/>
    </row>
    <row r="532" spans="1:43" ht="15.75" customHeight="1" x14ac:dyDescent="0.2">
      <c r="A532" s="39"/>
      <c r="B532" s="33"/>
      <c r="C532" s="34"/>
      <c r="D532" s="35"/>
      <c r="E532" s="36"/>
      <c r="F532" s="37"/>
      <c r="G532" s="38"/>
      <c r="H532" s="35"/>
      <c r="I532" s="39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55"/>
      <c r="Z532" s="53"/>
      <c r="AA532" s="53"/>
      <c r="AB532" s="53"/>
      <c r="AC532" s="55"/>
      <c r="AD532" s="53"/>
      <c r="AE532" s="53"/>
      <c r="AF532" s="53"/>
      <c r="AG532" s="56"/>
      <c r="AH532" s="52"/>
      <c r="AI532" s="52"/>
      <c r="AJ532" s="57"/>
      <c r="AK532" s="58"/>
      <c r="AL532" s="58"/>
      <c r="AM532" s="34"/>
      <c r="AN532" s="34"/>
      <c r="AO532" s="34"/>
      <c r="AP532" s="34"/>
      <c r="AQ532" s="34"/>
    </row>
    <row r="533" spans="1:43" ht="15.75" customHeight="1" x14ac:dyDescent="0.2">
      <c r="A533" s="39"/>
      <c r="B533" s="33"/>
      <c r="C533" s="34"/>
      <c r="D533" s="35"/>
      <c r="E533" s="36"/>
      <c r="F533" s="37"/>
      <c r="G533" s="38"/>
      <c r="H533" s="35"/>
      <c r="I533" s="39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55"/>
      <c r="Z533" s="53"/>
      <c r="AA533" s="53"/>
      <c r="AB533" s="53"/>
      <c r="AC533" s="55"/>
      <c r="AD533" s="53"/>
      <c r="AE533" s="53"/>
      <c r="AF533" s="53"/>
      <c r="AG533" s="56"/>
      <c r="AH533" s="52"/>
      <c r="AI533" s="52"/>
      <c r="AJ533" s="57"/>
      <c r="AK533" s="58"/>
      <c r="AL533" s="58"/>
      <c r="AM533" s="34"/>
      <c r="AN533" s="34"/>
      <c r="AO533" s="34"/>
      <c r="AP533" s="34"/>
      <c r="AQ533" s="34"/>
    </row>
    <row r="534" spans="1:43" ht="15.75" customHeight="1" x14ac:dyDescent="0.2">
      <c r="A534" s="39"/>
      <c r="B534" s="33"/>
      <c r="C534" s="34"/>
      <c r="D534" s="35"/>
      <c r="E534" s="36"/>
      <c r="F534" s="37"/>
      <c r="G534" s="38"/>
      <c r="H534" s="35"/>
      <c r="I534" s="39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55"/>
      <c r="Z534" s="53"/>
      <c r="AA534" s="53"/>
      <c r="AB534" s="53"/>
      <c r="AC534" s="55"/>
      <c r="AD534" s="53"/>
      <c r="AE534" s="53"/>
      <c r="AF534" s="53"/>
      <c r="AG534" s="56"/>
      <c r="AH534" s="52"/>
      <c r="AI534" s="52"/>
      <c r="AJ534" s="57"/>
      <c r="AK534" s="58"/>
      <c r="AL534" s="58"/>
      <c r="AM534" s="34"/>
      <c r="AN534" s="34"/>
      <c r="AO534" s="34"/>
      <c r="AP534" s="34"/>
      <c r="AQ534" s="34"/>
    </row>
    <row r="535" spans="1:43" ht="15.75" customHeight="1" x14ac:dyDescent="0.2">
      <c r="A535" s="39"/>
      <c r="B535" s="33"/>
      <c r="C535" s="34"/>
      <c r="D535" s="35"/>
      <c r="E535" s="36"/>
      <c r="F535" s="37"/>
      <c r="G535" s="38"/>
      <c r="H535" s="35"/>
      <c r="I535" s="39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55"/>
      <c r="Z535" s="53"/>
      <c r="AA535" s="53"/>
      <c r="AB535" s="53"/>
      <c r="AC535" s="55"/>
      <c r="AD535" s="53"/>
      <c r="AE535" s="53"/>
      <c r="AF535" s="53"/>
      <c r="AG535" s="56"/>
      <c r="AH535" s="52"/>
      <c r="AI535" s="52"/>
      <c r="AJ535" s="57"/>
      <c r="AK535" s="58"/>
      <c r="AL535" s="58"/>
      <c r="AM535" s="34"/>
      <c r="AN535" s="34"/>
      <c r="AO535" s="34"/>
      <c r="AP535" s="34"/>
      <c r="AQ535" s="34"/>
    </row>
    <row r="536" spans="1:43" ht="15.75" customHeight="1" x14ac:dyDescent="0.2">
      <c r="A536" s="39"/>
      <c r="B536" s="33"/>
      <c r="C536" s="34"/>
      <c r="D536" s="35"/>
      <c r="E536" s="36"/>
      <c r="F536" s="37"/>
      <c r="G536" s="38"/>
      <c r="H536" s="35"/>
      <c r="I536" s="39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55"/>
      <c r="Z536" s="53"/>
      <c r="AA536" s="53"/>
      <c r="AB536" s="53"/>
      <c r="AC536" s="55"/>
      <c r="AD536" s="53"/>
      <c r="AE536" s="53"/>
      <c r="AF536" s="53"/>
      <c r="AG536" s="56"/>
      <c r="AH536" s="52"/>
      <c r="AI536" s="52"/>
      <c r="AJ536" s="57"/>
      <c r="AK536" s="58"/>
      <c r="AL536" s="58"/>
      <c r="AM536" s="34"/>
      <c r="AN536" s="34"/>
      <c r="AO536" s="34"/>
      <c r="AP536" s="34"/>
      <c r="AQ536" s="34"/>
    </row>
    <row r="537" spans="1:43" ht="15.75" customHeight="1" x14ac:dyDescent="0.2">
      <c r="A537" s="39"/>
      <c r="B537" s="33"/>
      <c r="C537" s="34"/>
      <c r="D537" s="35"/>
      <c r="E537" s="36"/>
      <c r="F537" s="37"/>
      <c r="G537" s="38"/>
      <c r="H537" s="35"/>
      <c r="I537" s="39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55"/>
      <c r="Z537" s="53"/>
      <c r="AA537" s="53"/>
      <c r="AB537" s="53"/>
      <c r="AC537" s="55"/>
      <c r="AD537" s="53"/>
      <c r="AE537" s="53"/>
      <c r="AF537" s="53"/>
      <c r="AG537" s="56"/>
      <c r="AH537" s="52"/>
      <c r="AI537" s="52"/>
      <c r="AJ537" s="57"/>
      <c r="AK537" s="58"/>
      <c r="AL537" s="58"/>
      <c r="AM537" s="34"/>
      <c r="AN537" s="34"/>
      <c r="AO537" s="34"/>
      <c r="AP537" s="34"/>
      <c r="AQ537" s="34"/>
    </row>
    <row r="538" spans="1:43" ht="15.75" customHeight="1" x14ac:dyDescent="0.2">
      <c r="A538" s="39"/>
      <c r="B538" s="33"/>
      <c r="C538" s="34"/>
      <c r="D538" s="35"/>
      <c r="E538" s="36"/>
      <c r="F538" s="37"/>
      <c r="G538" s="38"/>
      <c r="H538" s="35"/>
      <c r="I538" s="39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55"/>
      <c r="Z538" s="53"/>
      <c r="AA538" s="53"/>
      <c r="AB538" s="53"/>
      <c r="AC538" s="55"/>
      <c r="AD538" s="53"/>
      <c r="AE538" s="53"/>
      <c r="AF538" s="53"/>
      <c r="AG538" s="56"/>
      <c r="AH538" s="52"/>
      <c r="AI538" s="52"/>
      <c r="AJ538" s="57"/>
      <c r="AK538" s="58"/>
      <c r="AL538" s="58"/>
      <c r="AM538" s="34"/>
      <c r="AN538" s="34"/>
      <c r="AO538" s="34"/>
      <c r="AP538" s="34"/>
      <c r="AQ538" s="34"/>
    </row>
    <row r="539" spans="1:43" ht="15.75" customHeight="1" x14ac:dyDescent="0.2">
      <c r="A539" s="39"/>
      <c r="B539" s="33"/>
      <c r="C539" s="34"/>
      <c r="D539" s="35"/>
      <c r="E539" s="36"/>
      <c r="F539" s="37"/>
      <c r="G539" s="38"/>
      <c r="H539" s="35"/>
      <c r="I539" s="39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55"/>
      <c r="Z539" s="53"/>
      <c r="AA539" s="53"/>
      <c r="AB539" s="53"/>
      <c r="AC539" s="55"/>
      <c r="AD539" s="53"/>
      <c r="AE539" s="53"/>
      <c r="AF539" s="53"/>
      <c r="AG539" s="56"/>
      <c r="AH539" s="52"/>
      <c r="AI539" s="52"/>
      <c r="AJ539" s="57"/>
      <c r="AK539" s="58"/>
      <c r="AL539" s="58"/>
      <c r="AM539" s="34"/>
      <c r="AN539" s="34"/>
      <c r="AO539" s="34"/>
      <c r="AP539" s="34"/>
      <c r="AQ539" s="34"/>
    </row>
    <row r="540" spans="1:43" ht="15.75" customHeight="1" x14ac:dyDescent="0.2">
      <c r="A540" s="39"/>
      <c r="B540" s="33"/>
      <c r="C540" s="34"/>
      <c r="D540" s="35"/>
      <c r="E540" s="36"/>
      <c r="F540" s="37"/>
      <c r="G540" s="38"/>
      <c r="H540" s="35"/>
      <c r="I540" s="39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55"/>
      <c r="Z540" s="53"/>
      <c r="AA540" s="53"/>
      <c r="AB540" s="53"/>
      <c r="AC540" s="55"/>
      <c r="AD540" s="53"/>
      <c r="AE540" s="53"/>
      <c r="AF540" s="53"/>
      <c r="AG540" s="56"/>
      <c r="AH540" s="52"/>
      <c r="AI540" s="52"/>
      <c r="AJ540" s="57"/>
      <c r="AK540" s="58"/>
      <c r="AL540" s="58"/>
      <c r="AM540" s="34"/>
      <c r="AN540" s="34"/>
      <c r="AO540" s="34"/>
      <c r="AP540" s="34"/>
      <c r="AQ540" s="34"/>
    </row>
    <row r="541" spans="1:43" ht="15.75" customHeight="1" x14ac:dyDescent="0.2">
      <c r="A541" s="39"/>
      <c r="B541" s="33"/>
      <c r="C541" s="34"/>
      <c r="D541" s="35"/>
      <c r="E541" s="36"/>
      <c r="F541" s="37"/>
      <c r="G541" s="38"/>
      <c r="H541" s="35"/>
      <c r="I541" s="39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55"/>
      <c r="Z541" s="53"/>
      <c r="AA541" s="53"/>
      <c r="AB541" s="53"/>
      <c r="AC541" s="55"/>
      <c r="AD541" s="53"/>
      <c r="AE541" s="53"/>
      <c r="AF541" s="53"/>
      <c r="AG541" s="56"/>
      <c r="AH541" s="52"/>
      <c r="AI541" s="52"/>
      <c r="AJ541" s="57"/>
      <c r="AK541" s="58"/>
      <c r="AL541" s="58"/>
      <c r="AM541" s="34"/>
      <c r="AN541" s="34"/>
      <c r="AO541" s="34"/>
      <c r="AP541" s="34"/>
      <c r="AQ541" s="34"/>
    </row>
    <row r="542" spans="1:43" ht="15.75" customHeight="1" x14ac:dyDescent="0.2">
      <c r="A542" s="39"/>
      <c r="B542" s="33"/>
      <c r="C542" s="34"/>
      <c r="D542" s="35"/>
      <c r="E542" s="36"/>
      <c r="F542" s="37"/>
      <c r="G542" s="38"/>
      <c r="H542" s="35"/>
      <c r="I542" s="39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55"/>
      <c r="Z542" s="53"/>
      <c r="AA542" s="53"/>
      <c r="AB542" s="53"/>
      <c r="AC542" s="55"/>
      <c r="AD542" s="53"/>
      <c r="AE542" s="53"/>
      <c r="AF542" s="53"/>
      <c r="AG542" s="56"/>
      <c r="AH542" s="52"/>
      <c r="AI542" s="52"/>
      <c r="AJ542" s="57"/>
      <c r="AK542" s="58"/>
      <c r="AL542" s="58"/>
      <c r="AM542" s="34"/>
      <c r="AN542" s="34"/>
      <c r="AO542" s="34"/>
      <c r="AP542" s="34"/>
      <c r="AQ542" s="34"/>
    </row>
    <row r="543" spans="1:43" ht="15.75" customHeight="1" x14ac:dyDescent="0.2">
      <c r="A543" s="39"/>
      <c r="B543" s="33"/>
      <c r="C543" s="34"/>
      <c r="D543" s="35"/>
      <c r="E543" s="36"/>
      <c r="F543" s="37"/>
      <c r="G543" s="38"/>
      <c r="H543" s="35"/>
      <c r="I543" s="39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55"/>
      <c r="Z543" s="53"/>
      <c r="AA543" s="53"/>
      <c r="AB543" s="53"/>
      <c r="AC543" s="55"/>
      <c r="AD543" s="53"/>
      <c r="AE543" s="53"/>
      <c r="AF543" s="53"/>
      <c r="AG543" s="56"/>
      <c r="AH543" s="52"/>
      <c r="AI543" s="52"/>
      <c r="AJ543" s="57"/>
      <c r="AK543" s="58"/>
      <c r="AL543" s="58"/>
      <c r="AM543" s="34"/>
      <c r="AN543" s="34"/>
      <c r="AO543" s="34"/>
      <c r="AP543" s="34"/>
      <c r="AQ543" s="34"/>
    </row>
    <row r="544" spans="1:43" ht="15.75" customHeight="1" x14ac:dyDescent="0.2">
      <c r="A544" s="39"/>
      <c r="B544" s="33"/>
      <c r="C544" s="34"/>
      <c r="D544" s="35"/>
      <c r="E544" s="36"/>
      <c r="F544" s="37"/>
      <c r="G544" s="38"/>
      <c r="H544" s="35"/>
      <c r="I544" s="39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55"/>
      <c r="Z544" s="53"/>
      <c r="AA544" s="53"/>
      <c r="AB544" s="53"/>
      <c r="AC544" s="55"/>
      <c r="AD544" s="53"/>
      <c r="AE544" s="53"/>
      <c r="AF544" s="53"/>
      <c r="AG544" s="56"/>
      <c r="AH544" s="52"/>
      <c r="AI544" s="52"/>
      <c r="AJ544" s="57"/>
      <c r="AK544" s="58"/>
      <c r="AL544" s="58"/>
      <c r="AM544" s="34"/>
      <c r="AN544" s="34"/>
      <c r="AO544" s="34"/>
      <c r="AP544" s="34"/>
      <c r="AQ544" s="34"/>
    </row>
    <row r="545" spans="1:43" ht="15.75" customHeight="1" x14ac:dyDescent="0.2">
      <c r="A545" s="39"/>
      <c r="B545" s="33"/>
      <c r="C545" s="34"/>
      <c r="D545" s="35"/>
      <c r="E545" s="36"/>
      <c r="F545" s="37"/>
      <c r="G545" s="38"/>
      <c r="H545" s="35"/>
      <c r="I545" s="39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55"/>
      <c r="Z545" s="53"/>
      <c r="AA545" s="53"/>
      <c r="AB545" s="53"/>
      <c r="AC545" s="55"/>
      <c r="AD545" s="53"/>
      <c r="AE545" s="53"/>
      <c r="AF545" s="53"/>
      <c r="AG545" s="56"/>
      <c r="AH545" s="52"/>
      <c r="AI545" s="52"/>
      <c r="AJ545" s="57"/>
      <c r="AK545" s="58"/>
      <c r="AL545" s="58"/>
      <c r="AM545" s="34"/>
      <c r="AN545" s="34"/>
      <c r="AO545" s="34"/>
      <c r="AP545" s="34"/>
      <c r="AQ545" s="34"/>
    </row>
    <row r="546" spans="1:43" ht="15.75" customHeight="1" x14ac:dyDescent="0.2">
      <c r="A546" s="39"/>
      <c r="B546" s="33"/>
      <c r="C546" s="34"/>
      <c r="D546" s="35"/>
      <c r="E546" s="36"/>
      <c r="F546" s="37"/>
      <c r="G546" s="38"/>
      <c r="H546" s="35"/>
      <c r="I546" s="39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55"/>
      <c r="Z546" s="53"/>
      <c r="AA546" s="53"/>
      <c r="AB546" s="53"/>
      <c r="AC546" s="55"/>
      <c r="AD546" s="53"/>
      <c r="AE546" s="53"/>
      <c r="AF546" s="53"/>
      <c r="AG546" s="56"/>
      <c r="AH546" s="52"/>
      <c r="AI546" s="52"/>
      <c r="AJ546" s="57"/>
      <c r="AK546" s="58"/>
      <c r="AL546" s="58"/>
      <c r="AM546" s="34"/>
      <c r="AN546" s="34"/>
      <c r="AO546" s="34"/>
      <c r="AP546" s="34"/>
      <c r="AQ546" s="34"/>
    </row>
    <row r="547" spans="1:43" ht="15.75" customHeight="1" x14ac:dyDescent="0.2">
      <c r="A547" s="39"/>
      <c r="B547" s="33"/>
      <c r="C547" s="34"/>
      <c r="D547" s="35"/>
      <c r="E547" s="36"/>
      <c r="F547" s="37"/>
      <c r="G547" s="38"/>
      <c r="H547" s="35"/>
      <c r="I547" s="39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55"/>
      <c r="Z547" s="53"/>
      <c r="AA547" s="53"/>
      <c r="AB547" s="53"/>
      <c r="AC547" s="55"/>
      <c r="AD547" s="53"/>
      <c r="AE547" s="53"/>
      <c r="AF547" s="53"/>
      <c r="AG547" s="56"/>
      <c r="AH547" s="52"/>
      <c r="AI547" s="52"/>
      <c r="AJ547" s="57"/>
      <c r="AK547" s="58"/>
      <c r="AL547" s="58"/>
      <c r="AM547" s="34"/>
      <c r="AN547" s="34"/>
      <c r="AO547" s="34"/>
      <c r="AP547" s="34"/>
      <c r="AQ547" s="34"/>
    </row>
    <row r="548" spans="1:43" ht="15.75" customHeight="1" x14ac:dyDescent="0.2">
      <c r="A548" s="39"/>
      <c r="B548" s="33"/>
      <c r="C548" s="34"/>
      <c r="D548" s="35"/>
      <c r="E548" s="36"/>
      <c r="F548" s="37"/>
      <c r="G548" s="38"/>
      <c r="H548" s="35"/>
      <c r="I548" s="39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55"/>
      <c r="Z548" s="53"/>
      <c r="AA548" s="53"/>
      <c r="AB548" s="53"/>
      <c r="AC548" s="55"/>
      <c r="AD548" s="53"/>
      <c r="AE548" s="53"/>
      <c r="AF548" s="53"/>
      <c r="AG548" s="56"/>
      <c r="AH548" s="52"/>
      <c r="AI548" s="52"/>
      <c r="AJ548" s="57"/>
      <c r="AK548" s="58"/>
      <c r="AL548" s="58"/>
      <c r="AM548" s="34"/>
      <c r="AN548" s="34"/>
      <c r="AO548" s="34"/>
      <c r="AP548" s="34"/>
      <c r="AQ548" s="34"/>
    </row>
    <row r="549" spans="1:43" ht="15.75" customHeight="1" x14ac:dyDescent="0.2">
      <c r="A549" s="39"/>
      <c r="B549" s="33"/>
      <c r="C549" s="34"/>
      <c r="D549" s="35"/>
      <c r="E549" s="36"/>
      <c r="F549" s="37"/>
      <c r="G549" s="38"/>
      <c r="H549" s="35"/>
      <c r="I549" s="39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55"/>
      <c r="Z549" s="53"/>
      <c r="AA549" s="53"/>
      <c r="AB549" s="53"/>
      <c r="AC549" s="55"/>
      <c r="AD549" s="53"/>
      <c r="AE549" s="53"/>
      <c r="AF549" s="53"/>
      <c r="AG549" s="56"/>
      <c r="AH549" s="52"/>
      <c r="AI549" s="52"/>
      <c r="AJ549" s="57"/>
      <c r="AK549" s="58"/>
      <c r="AL549" s="58"/>
      <c r="AM549" s="34"/>
      <c r="AN549" s="34"/>
      <c r="AO549" s="34"/>
      <c r="AP549" s="34"/>
      <c r="AQ549" s="34"/>
    </row>
    <row r="550" spans="1:43" ht="15.75" customHeight="1" x14ac:dyDescent="0.2">
      <c r="A550" s="39"/>
      <c r="B550" s="33"/>
      <c r="C550" s="34"/>
      <c r="D550" s="35"/>
      <c r="E550" s="36"/>
      <c r="F550" s="37"/>
      <c r="G550" s="38"/>
      <c r="H550" s="35"/>
      <c r="I550" s="39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55"/>
      <c r="Z550" s="53"/>
      <c r="AA550" s="53"/>
      <c r="AB550" s="53"/>
      <c r="AC550" s="55"/>
      <c r="AD550" s="53"/>
      <c r="AE550" s="53"/>
      <c r="AF550" s="53"/>
      <c r="AG550" s="56"/>
      <c r="AH550" s="52"/>
      <c r="AI550" s="52"/>
      <c r="AJ550" s="57"/>
      <c r="AK550" s="58"/>
      <c r="AL550" s="58"/>
      <c r="AM550" s="34"/>
      <c r="AN550" s="34"/>
      <c r="AO550" s="34"/>
      <c r="AP550" s="34"/>
      <c r="AQ550" s="34"/>
    </row>
    <row r="551" spans="1:43" ht="15.75" customHeight="1" x14ac:dyDescent="0.2">
      <c r="A551" s="39"/>
      <c r="B551" s="33"/>
      <c r="C551" s="34"/>
      <c r="D551" s="35"/>
      <c r="E551" s="36"/>
      <c r="F551" s="37"/>
      <c r="G551" s="38"/>
      <c r="H551" s="35"/>
      <c r="I551" s="39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55"/>
      <c r="Z551" s="53"/>
      <c r="AA551" s="53"/>
      <c r="AB551" s="53"/>
      <c r="AC551" s="55"/>
      <c r="AD551" s="53"/>
      <c r="AE551" s="53"/>
      <c r="AF551" s="53"/>
      <c r="AG551" s="56"/>
      <c r="AH551" s="52"/>
      <c r="AI551" s="52"/>
      <c r="AJ551" s="57"/>
      <c r="AK551" s="58"/>
      <c r="AL551" s="58"/>
      <c r="AM551" s="34"/>
      <c r="AN551" s="34"/>
      <c r="AO551" s="34"/>
      <c r="AP551" s="34"/>
      <c r="AQ551" s="34"/>
    </row>
    <row r="552" spans="1:43" ht="15.75" customHeight="1" x14ac:dyDescent="0.2">
      <c r="A552" s="39"/>
      <c r="B552" s="33"/>
      <c r="C552" s="34"/>
      <c r="D552" s="35"/>
      <c r="E552" s="36"/>
      <c r="F552" s="37"/>
      <c r="G552" s="38"/>
      <c r="H552" s="35"/>
      <c r="I552" s="39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55"/>
      <c r="Z552" s="53"/>
      <c r="AA552" s="53"/>
      <c r="AB552" s="53"/>
      <c r="AC552" s="55"/>
      <c r="AD552" s="53"/>
      <c r="AE552" s="53"/>
      <c r="AF552" s="53"/>
      <c r="AG552" s="56"/>
      <c r="AH552" s="52"/>
      <c r="AI552" s="52"/>
      <c r="AJ552" s="57"/>
      <c r="AK552" s="58"/>
      <c r="AL552" s="58"/>
      <c r="AM552" s="34"/>
      <c r="AN552" s="34"/>
      <c r="AO552" s="34"/>
      <c r="AP552" s="34"/>
      <c r="AQ552" s="34"/>
    </row>
    <row r="553" spans="1:43" ht="15.75" customHeight="1" x14ac:dyDescent="0.2">
      <c r="A553" s="39"/>
      <c r="B553" s="33"/>
      <c r="C553" s="34"/>
      <c r="D553" s="35"/>
      <c r="E553" s="36"/>
      <c r="F553" s="37"/>
      <c r="G553" s="38"/>
      <c r="H553" s="35"/>
      <c r="I553" s="39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55"/>
      <c r="Z553" s="53"/>
      <c r="AA553" s="53"/>
      <c r="AB553" s="53"/>
      <c r="AC553" s="55"/>
      <c r="AD553" s="53"/>
      <c r="AE553" s="53"/>
      <c r="AF553" s="53"/>
      <c r="AG553" s="56"/>
      <c r="AH553" s="52"/>
      <c r="AI553" s="52"/>
      <c r="AJ553" s="57"/>
      <c r="AK553" s="58"/>
      <c r="AL553" s="58"/>
      <c r="AM553" s="34"/>
      <c r="AN553" s="34"/>
      <c r="AO553" s="34"/>
      <c r="AP553" s="34"/>
      <c r="AQ553" s="34"/>
    </row>
    <row r="554" spans="1:43" ht="15.75" customHeight="1" x14ac:dyDescent="0.2">
      <c r="A554" s="39"/>
      <c r="B554" s="33"/>
      <c r="C554" s="34"/>
      <c r="D554" s="35"/>
      <c r="E554" s="36"/>
      <c r="F554" s="37"/>
      <c r="G554" s="38"/>
      <c r="H554" s="35"/>
      <c r="I554" s="39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55"/>
      <c r="Z554" s="53"/>
      <c r="AA554" s="53"/>
      <c r="AB554" s="53"/>
      <c r="AC554" s="55"/>
      <c r="AD554" s="53"/>
      <c r="AE554" s="53"/>
      <c r="AF554" s="53"/>
      <c r="AG554" s="56"/>
      <c r="AH554" s="52"/>
      <c r="AI554" s="52"/>
      <c r="AJ554" s="57"/>
      <c r="AK554" s="58"/>
      <c r="AL554" s="58"/>
      <c r="AM554" s="34"/>
      <c r="AN554" s="34"/>
      <c r="AO554" s="34"/>
      <c r="AP554" s="34"/>
      <c r="AQ554" s="34"/>
    </row>
    <row r="555" spans="1:43" ht="15.75" customHeight="1" x14ac:dyDescent="0.2">
      <c r="A555" s="39"/>
      <c r="B555" s="33"/>
      <c r="C555" s="34"/>
      <c r="D555" s="35"/>
      <c r="E555" s="36"/>
      <c r="F555" s="37"/>
      <c r="G555" s="38"/>
      <c r="H555" s="35"/>
      <c r="I555" s="39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55"/>
      <c r="Z555" s="53"/>
      <c r="AA555" s="53"/>
      <c r="AB555" s="53"/>
      <c r="AC555" s="55"/>
      <c r="AD555" s="53"/>
      <c r="AE555" s="53"/>
      <c r="AF555" s="53"/>
      <c r="AG555" s="56"/>
      <c r="AH555" s="52"/>
      <c r="AI555" s="52"/>
      <c r="AJ555" s="57"/>
      <c r="AK555" s="58"/>
      <c r="AL555" s="58"/>
      <c r="AM555" s="34"/>
      <c r="AN555" s="34"/>
      <c r="AO555" s="34"/>
      <c r="AP555" s="34"/>
      <c r="AQ555" s="34"/>
    </row>
    <row r="556" spans="1:43" ht="15.75" customHeight="1" x14ac:dyDescent="0.2">
      <c r="A556" s="39"/>
      <c r="B556" s="33"/>
      <c r="C556" s="34"/>
      <c r="D556" s="35"/>
      <c r="E556" s="36"/>
      <c r="F556" s="37"/>
      <c r="G556" s="38"/>
      <c r="H556" s="35"/>
      <c r="I556" s="39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55"/>
      <c r="Z556" s="53"/>
      <c r="AA556" s="53"/>
      <c r="AB556" s="53"/>
      <c r="AC556" s="55"/>
      <c r="AD556" s="53"/>
      <c r="AE556" s="53"/>
      <c r="AF556" s="53"/>
      <c r="AG556" s="56"/>
      <c r="AH556" s="52"/>
      <c r="AI556" s="52"/>
      <c r="AJ556" s="57"/>
      <c r="AK556" s="58"/>
      <c r="AL556" s="58"/>
      <c r="AM556" s="34"/>
      <c r="AN556" s="34"/>
      <c r="AO556" s="34"/>
      <c r="AP556" s="34"/>
      <c r="AQ556" s="34"/>
    </row>
    <row r="557" spans="1:43" ht="15.75" customHeight="1" x14ac:dyDescent="0.2">
      <c r="A557" s="39"/>
      <c r="B557" s="33"/>
      <c r="C557" s="34"/>
      <c r="D557" s="35"/>
      <c r="E557" s="36"/>
      <c r="F557" s="37"/>
      <c r="G557" s="38"/>
      <c r="H557" s="35"/>
      <c r="I557" s="39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55"/>
      <c r="Z557" s="53"/>
      <c r="AA557" s="53"/>
      <c r="AB557" s="53"/>
      <c r="AC557" s="55"/>
      <c r="AD557" s="53"/>
      <c r="AE557" s="53"/>
      <c r="AF557" s="53"/>
      <c r="AG557" s="56"/>
      <c r="AH557" s="52"/>
      <c r="AI557" s="52"/>
      <c r="AJ557" s="57"/>
      <c r="AK557" s="58"/>
      <c r="AL557" s="58"/>
      <c r="AM557" s="34"/>
      <c r="AN557" s="34"/>
      <c r="AO557" s="34"/>
      <c r="AP557" s="34"/>
      <c r="AQ557" s="34"/>
    </row>
    <row r="558" spans="1:43" ht="15.75" customHeight="1" x14ac:dyDescent="0.2">
      <c r="A558" s="39"/>
      <c r="B558" s="33"/>
      <c r="C558" s="34"/>
      <c r="D558" s="35"/>
      <c r="E558" s="36"/>
      <c r="F558" s="37"/>
      <c r="G558" s="38"/>
      <c r="H558" s="35"/>
      <c r="I558" s="39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55"/>
      <c r="Z558" s="53"/>
      <c r="AA558" s="53"/>
      <c r="AB558" s="53"/>
      <c r="AC558" s="55"/>
      <c r="AD558" s="53"/>
      <c r="AE558" s="53"/>
      <c r="AF558" s="53"/>
      <c r="AG558" s="56"/>
      <c r="AH558" s="52"/>
      <c r="AI558" s="52"/>
      <c r="AJ558" s="57"/>
      <c r="AK558" s="58"/>
      <c r="AL558" s="58"/>
      <c r="AM558" s="34"/>
      <c r="AN558" s="34"/>
      <c r="AO558" s="34"/>
      <c r="AP558" s="34"/>
      <c r="AQ558" s="34"/>
    </row>
    <row r="559" spans="1:43" ht="15.75" customHeight="1" x14ac:dyDescent="0.2">
      <c r="A559" s="39"/>
      <c r="B559" s="33"/>
      <c r="C559" s="34"/>
      <c r="D559" s="35"/>
      <c r="E559" s="36"/>
      <c r="F559" s="37"/>
      <c r="G559" s="38"/>
      <c r="H559" s="35"/>
      <c r="I559" s="39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55"/>
      <c r="Z559" s="53"/>
      <c r="AA559" s="53"/>
      <c r="AB559" s="53"/>
      <c r="AC559" s="55"/>
      <c r="AD559" s="53"/>
      <c r="AE559" s="53"/>
      <c r="AF559" s="53"/>
      <c r="AG559" s="56"/>
      <c r="AH559" s="52"/>
      <c r="AI559" s="52"/>
      <c r="AJ559" s="57"/>
      <c r="AK559" s="58"/>
      <c r="AL559" s="58"/>
      <c r="AM559" s="34"/>
      <c r="AN559" s="34"/>
      <c r="AO559" s="34"/>
      <c r="AP559" s="34"/>
      <c r="AQ559" s="34"/>
    </row>
    <row r="560" spans="1:43" ht="15.75" customHeight="1" x14ac:dyDescent="0.2">
      <c r="A560" s="39"/>
      <c r="B560" s="33"/>
      <c r="C560" s="34"/>
      <c r="D560" s="35"/>
      <c r="E560" s="36"/>
      <c r="F560" s="37"/>
      <c r="G560" s="38"/>
      <c r="H560" s="35"/>
      <c r="I560" s="39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55"/>
      <c r="Z560" s="53"/>
      <c r="AA560" s="53"/>
      <c r="AB560" s="53"/>
      <c r="AC560" s="55"/>
      <c r="AD560" s="53"/>
      <c r="AE560" s="53"/>
      <c r="AF560" s="53"/>
      <c r="AG560" s="56"/>
      <c r="AH560" s="52"/>
      <c r="AI560" s="52"/>
      <c r="AJ560" s="57"/>
      <c r="AK560" s="58"/>
      <c r="AL560" s="58"/>
      <c r="AM560" s="34"/>
      <c r="AN560" s="34"/>
      <c r="AO560" s="34"/>
      <c r="AP560" s="34"/>
      <c r="AQ560" s="34"/>
    </row>
    <row r="561" spans="1:43" ht="15.75" customHeight="1" x14ac:dyDescent="0.2">
      <c r="A561" s="39"/>
      <c r="B561" s="33"/>
      <c r="C561" s="34"/>
      <c r="D561" s="35"/>
      <c r="E561" s="36"/>
      <c r="F561" s="37"/>
      <c r="G561" s="38"/>
      <c r="H561" s="35"/>
      <c r="I561" s="39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55"/>
      <c r="Z561" s="53"/>
      <c r="AA561" s="53"/>
      <c r="AB561" s="53"/>
      <c r="AC561" s="55"/>
      <c r="AD561" s="53"/>
      <c r="AE561" s="53"/>
      <c r="AF561" s="53"/>
      <c r="AG561" s="56"/>
      <c r="AH561" s="52"/>
      <c r="AI561" s="52"/>
      <c r="AJ561" s="57"/>
      <c r="AK561" s="58"/>
      <c r="AL561" s="58"/>
      <c r="AM561" s="34"/>
      <c r="AN561" s="34"/>
      <c r="AO561" s="34"/>
      <c r="AP561" s="34"/>
      <c r="AQ561" s="34"/>
    </row>
    <row r="562" spans="1:43" ht="15.75" customHeight="1" x14ac:dyDescent="0.2">
      <c r="A562" s="39"/>
      <c r="B562" s="33"/>
      <c r="C562" s="34"/>
      <c r="D562" s="35"/>
      <c r="E562" s="36"/>
      <c r="F562" s="37"/>
      <c r="G562" s="38"/>
      <c r="H562" s="35"/>
      <c r="I562" s="39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55"/>
      <c r="Z562" s="53"/>
      <c r="AA562" s="53"/>
      <c r="AB562" s="53"/>
      <c r="AC562" s="55"/>
      <c r="AD562" s="53"/>
      <c r="AE562" s="53"/>
      <c r="AF562" s="53"/>
      <c r="AG562" s="56"/>
      <c r="AH562" s="52"/>
      <c r="AI562" s="52"/>
      <c r="AJ562" s="57"/>
      <c r="AK562" s="58"/>
      <c r="AL562" s="58"/>
      <c r="AM562" s="34"/>
      <c r="AN562" s="34"/>
      <c r="AO562" s="34"/>
      <c r="AP562" s="34"/>
      <c r="AQ562" s="34"/>
    </row>
    <row r="563" spans="1:43" ht="15.75" customHeight="1" x14ac:dyDescent="0.2">
      <c r="A563" s="39"/>
      <c r="B563" s="33"/>
      <c r="C563" s="34"/>
      <c r="D563" s="35"/>
      <c r="E563" s="36"/>
      <c r="F563" s="37"/>
      <c r="G563" s="38"/>
      <c r="H563" s="35"/>
      <c r="I563" s="39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55"/>
      <c r="Z563" s="53"/>
      <c r="AA563" s="53"/>
      <c r="AB563" s="53"/>
      <c r="AC563" s="55"/>
      <c r="AD563" s="53"/>
      <c r="AE563" s="53"/>
      <c r="AF563" s="53"/>
      <c r="AG563" s="56"/>
      <c r="AH563" s="52"/>
      <c r="AI563" s="52"/>
      <c r="AJ563" s="57"/>
      <c r="AK563" s="58"/>
      <c r="AL563" s="58"/>
      <c r="AM563" s="34"/>
      <c r="AN563" s="34"/>
      <c r="AO563" s="34"/>
      <c r="AP563" s="34"/>
      <c r="AQ563" s="34"/>
    </row>
    <row r="564" spans="1:43" ht="15.75" customHeight="1" x14ac:dyDescent="0.2">
      <c r="A564" s="39"/>
      <c r="B564" s="33"/>
      <c r="C564" s="34"/>
      <c r="D564" s="35"/>
      <c r="E564" s="36"/>
      <c r="F564" s="37"/>
      <c r="G564" s="38"/>
      <c r="H564" s="35"/>
      <c r="I564" s="39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55"/>
      <c r="Z564" s="53"/>
      <c r="AA564" s="53"/>
      <c r="AB564" s="53"/>
      <c r="AC564" s="55"/>
      <c r="AD564" s="53"/>
      <c r="AE564" s="53"/>
      <c r="AF564" s="53"/>
      <c r="AG564" s="56"/>
      <c r="AH564" s="52"/>
      <c r="AI564" s="52"/>
      <c r="AJ564" s="57"/>
      <c r="AK564" s="58"/>
      <c r="AL564" s="58"/>
      <c r="AM564" s="34"/>
      <c r="AN564" s="34"/>
      <c r="AO564" s="34"/>
      <c r="AP564" s="34"/>
      <c r="AQ564" s="34"/>
    </row>
    <row r="565" spans="1:43" ht="15.75" customHeight="1" x14ac:dyDescent="0.2">
      <c r="A565" s="39"/>
      <c r="B565" s="33"/>
      <c r="C565" s="34"/>
      <c r="D565" s="35"/>
      <c r="E565" s="36"/>
      <c r="F565" s="37"/>
      <c r="G565" s="38"/>
      <c r="H565" s="35"/>
      <c r="I565" s="39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55"/>
      <c r="Z565" s="53"/>
      <c r="AA565" s="53"/>
      <c r="AB565" s="53"/>
      <c r="AC565" s="55"/>
      <c r="AD565" s="53"/>
      <c r="AE565" s="53"/>
      <c r="AF565" s="53"/>
      <c r="AG565" s="56"/>
      <c r="AH565" s="52"/>
      <c r="AI565" s="52"/>
      <c r="AJ565" s="57"/>
      <c r="AK565" s="58"/>
      <c r="AL565" s="58"/>
      <c r="AM565" s="34"/>
      <c r="AN565" s="34"/>
      <c r="AO565" s="34"/>
      <c r="AP565" s="34"/>
      <c r="AQ565" s="34"/>
    </row>
    <row r="566" spans="1:43" ht="15.75" customHeight="1" x14ac:dyDescent="0.2">
      <c r="A566" s="39"/>
      <c r="B566" s="33"/>
      <c r="C566" s="34"/>
      <c r="D566" s="35"/>
      <c r="E566" s="36"/>
      <c r="F566" s="37"/>
      <c r="G566" s="38"/>
      <c r="H566" s="35"/>
      <c r="I566" s="39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55"/>
      <c r="Z566" s="53"/>
      <c r="AA566" s="53"/>
      <c r="AB566" s="53"/>
      <c r="AC566" s="55"/>
      <c r="AD566" s="53"/>
      <c r="AE566" s="53"/>
      <c r="AF566" s="53"/>
      <c r="AG566" s="56"/>
      <c r="AH566" s="52"/>
      <c r="AI566" s="52"/>
      <c r="AJ566" s="57"/>
      <c r="AK566" s="58"/>
      <c r="AL566" s="58"/>
      <c r="AM566" s="34"/>
      <c r="AN566" s="34"/>
      <c r="AO566" s="34"/>
      <c r="AP566" s="34"/>
      <c r="AQ566" s="34"/>
    </row>
    <row r="567" spans="1:43" ht="15.75" customHeight="1" x14ac:dyDescent="0.2">
      <c r="A567" s="39"/>
      <c r="B567" s="33"/>
      <c r="C567" s="34"/>
      <c r="D567" s="35"/>
      <c r="E567" s="36"/>
      <c r="F567" s="37"/>
      <c r="G567" s="38"/>
      <c r="H567" s="35"/>
      <c r="I567" s="39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55"/>
      <c r="Z567" s="53"/>
      <c r="AA567" s="53"/>
      <c r="AB567" s="53"/>
      <c r="AC567" s="55"/>
      <c r="AD567" s="53"/>
      <c r="AE567" s="53"/>
      <c r="AF567" s="53"/>
      <c r="AG567" s="56"/>
      <c r="AH567" s="52"/>
      <c r="AI567" s="52"/>
      <c r="AJ567" s="57"/>
      <c r="AK567" s="58"/>
      <c r="AL567" s="58"/>
      <c r="AM567" s="34"/>
      <c r="AN567" s="34"/>
      <c r="AO567" s="34"/>
      <c r="AP567" s="34"/>
      <c r="AQ567" s="34"/>
    </row>
    <row r="568" spans="1:43" ht="15.75" customHeight="1" x14ac:dyDescent="0.2">
      <c r="A568" s="39"/>
      <c r="B568" s="33"/>
      <c r="C568" s="34"/>
      <c r="D568" s="35"/>
      <c r="E568" s="36"/>
      <c r="F568" s="37"/>
      <c r="G568" s="38"/>
      <c r="H568" s="35"/>
      <c r="I568" s="39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55"/>
      <c r="Z568" s="53"/>
      <c r="AA568" s="53"/>
      <c r="AB568" s="53"/>
      <c r="AC568" s="55"/>
      <c r="AD568" s="53"/>
      <c r="AE568" s="53"/>
      <c r="AF568" s="53"/>
      <c r="AG568" s="56"/>
      <c r="AH568" s="52"/>
      <c r="AI568" s="52"/>
      <c r="AJ568" s="57"/>
      <c r="AK568" s="58"/>
      <c r="AL568" s="58"/>
      <c r="AM568" s="34"/>
      <c r="AN568" s="34"/>
      <c r="AO568" s="34"/>
      <c r="AP568" s="34"/>
      <c r="AQ568" s="34"/>
    </row>
    <row r="569" spans="1:43" ht="15.75" customHeight="1" x14ac:dyDescent="0.2">
      <c r="A569" s="39"/>
      <c r="B569" s="33"/>
      <c r="C569" s="34"/>
      <c r="D569" s="35"/>
      <c r="E569" s="36"/>
      <c r="F569" s="37"/>
      <c r="G569" s="38"/>
      <c r="H569" s="35"/>
      <c r="I569" s="39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55"/>
      <c r="Z569" s="53"/>
      <c r="AA569" s="53"/>
      <c r="AB569" s="53"/>
      <c r="AC569" s="55"/>
      <c r="AD569" s="53"/>
      <c r="AE569" s="53"/>
      <c r="AF569" s="53"/>
      <c r="AG569" s="56"/>
      <c r="AH569" s="52"/>
      <c r="AI569" s="52"/>
      <c r="AJ569" s="57"/>
      <c r="AK569" s="58"/>
      <c r="AL569" s="58"/>
      <c r="AM569" s="34"/>
      <c r="AN569" s="34"/>
      <c r="AO569" s="34"/>
      <c r="AP569" s="34"/>
      <c r="AQ569" s="34"/>
    </row>
    <row r="570" spans="1:43" ht="15.75" customHeight="1" x14ac:dyDescent="0.2">
      <c r="A570" s="39"/>
      <c r="B570" s="33"/>
      <c r="C570" s="34"/>
      <c r="D570" s="35"/>
      <c r="E570" s="36"/>
      <c r="F570" s="37"/>
      <c r="G570" s="38"/>
      <c r="H570" s="35"/>
      <c r="I570" s="39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55"/>
      <c r="Z570" s="53"/>
      <c r="AA570" s="53"/>
      <c r="AB570" s="53"/>
      <c r="AC570" s="55"/>
      <c r="AD570" s="53"/>
      <c r="AE570" s="53"/>
      <c r="AF570" s="53"/>
      <c r="AG570" s="56"/>
      <c r="AH570" s="52"/>
      <c r="AI570" s="52"/>
      <c r="AJ570" s="57"/>
      <c r="AK570" s="58"/>
      <c r="AL570" s="58"/>
      <c r="AM570" s="34"/>
      <c r="AN570" s="34"/>
      <c r="AO570" s="34"/>
      <c r="AP570" s="34"/>
      <c r="AQ570" s="34"/>
    </row>
    <row r="571" spans="1:43" ht="15.75" customHeight="1" x14ac:dyDescent="0.2">
      <c r="A571" s="39"/>
      <c r="B571" s="33"/>
      <c r="C571" s="34"/>
      <c r="D571" s="35"/>
      <c r="E571" s="36"/>
      <c r="F571" s="37"/>
      <c r="G571" s="38"/>
      <c r="H571" s="35"/>
      <c r="I571" s="39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55"/>
      <c r="Z571" s="53"/>
      <c r="AA571" s="53"/>
      <c r="AB571" s="53"/>
      <c r="AC571" s="55"/>
      <c r="AD571" s="53"/>
      <c r="AE571" s="53"/>
      <c r="AF571" s="53"/>
      <c r="AG571" s="56"/>
      <c r="AH571" s="52"/>
      <c r="AI571" s="52"/>
      <c r="AJ571" s="57"/>
      <c r="AK571" s="58"/>
      <c r="AL571" s="58"/>
      <c r="AM571" s="34"/>
      <c r="AN571" s="34"/>
      <c r="AO571" s="34"/>
      <c r="AP571" s="34"/>
      <c r="AQ571" s="34"/>
    </row>
    <row r="572" spans="1:43" ht="15.75" customHeight="1" x14ac:dyDescent="0.2">
      <c r="A572" s="39"/>
      <c r="B572" s="33"/>
      <c r="C572" s="34"/>
      <c r="D572" s="35"/>
      <c r="E572" s="36"/>
      <c r="F572" s="37"/>
      <c r="G572" s="38"/>
      <c r="H572" s="35"/>
      <c r="I572" s="39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55"/>
      <c r="Z572" s="53"/>
      <c r="AA572" s="53"/>
      <c r="AB572" s="53"/>
      <c r="AC572" s="55"/>
      <c r="AD572" s="53"/>
      <c r="AE572" s="53"/>
      <c r="AF572" s="53"/>
      <c r="AG572" s="56"/>
      <c r="AH572" s="52"/>
      <c r="AI572" s="52"/>
      <c r="AJ572" s="57"/>
      <c r="AK572" s="58"/>
      <c r="AL572" s="58"/>
      <c r="AM572" s="34"/>
      <c r="AN572" s="34"/>
      <c r="AO572" s="34"/>
      <c r="AP572" s="34"/>
      <c r="AQ572" s="34"/>
    </row>
    <row r="573" spans="1:43" ht="15.75" customHeight="1" x14ac:dyDescent="0.2">
      <c r="A573" s="39"/>
      <c r="B573" s="33"/>
      <c r="C573" s="34"/>
      <c r="D573" s="35"/>
      <c r="E573" s="36"/>
      <c r="F573" s="37"/>
      <c r="G573" s="38"/>
      <c r="H573" s="35"/>
      <c r="I573" s="39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55"/>
      <c r="Z573" s="53"/>
      <c r="AA573" s="53"/>
      <c r="AB573" s="53"/>
      <c r="AC573" s="55"/>
      <c r="AD573" s="53"/>
      <c r="AE573" s="53"/>
      <c r="AF573" s="53"/>
      <c r="AG573" s="56"/>
      <c r="AH573" s="52"/>
      <c r="AI573" s="52"/>
      <c r="AJ573" s="57"/>
      <c r="AK573" s="58"/>
      <c r="AL573" s="58"/>
      <c r="AM573" s="34"/>
      <c r="AN573" s="34"/>
      <c r="AO573" s="34"/>
      <c r="AP573" s="34"/>
      <c r="AQ573" s="34"/>
    </row>
    <row r="574" spans="1:43" ht="15.75" customHeight="1" x14ac:dyDescent="0.2">
      <c r="A574" s="39"/>
      <c r="B574" s="33"/>
      <c r="C574" s="34"/>
      <c r="D574" s="35"/>
      <c r="E574" s="36"/>
      <c r="F574" s="37"/>
      <c r="G574" s="38"/>
      <c r="H574" s="35"/>
      <c r="I574" s="39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55"/>
      <c r="Z574" s="53"/>
      <c r="AA574" s="53"/>
      <c r="AB574" s="53"/>
      <c r="AC574" s="55"/>
      <c r="AD574" s="53"/>
      <c r="AE574" s="53"/>
      <c r="AF574" s="53"/>
      <c r="AG574" s="56"/>
      <c r="AH574" s="52"/>
      <c r="AI574" s="52"/>
      <c r="AJ574" s="57"/>
      <c r="AK574" s="58"/>
      <c r="AL574" s="58"/>
      <c r="AM574" s="34"/>
      <c r="AN574" s="34"/>
      <c r="AO574" s="34"/>
      <c r="AP574" s="34"/>
      <c r="AQ574" s="34"/>
    </row>
    <row r="575" spans="1:43" ht="15.75" customHeight="1" x14ac:dyDescent="0.2">
      <c r="A575" s="39"/>
      <c r="B575" s="33"/>
      <c r="C575" s="34"/>
      <c r="D575" s="35"/>
      <c r="E575" s="36"/>
      <c r="F575" s="37"/>
      <c r="G575" s="38"/>
      <c r="H575" s="35"/>
      <c r="I575" s="39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55"/>
      <c r="Z575" s="53"/>
      <c r="AA575" s="53"/>
      <c r="AB575" s="53"/>
      <c r="AC575" s="55"/>
      <c r="AD575" s="53"/>
      <c r="AE575" s="53"/>
      <c r="AF575" s="53"/>
      <c r="AG575" s="56"/>
      <c r="AH575" s="52"/>
      <c r="AI575" s="52"/>
      <c r="AJ575" s="57"/>
      <c r="AK575" s="58"/>
      <c r="AL575" s="58"/>
      <c r="AM575" s="34"/>
      <c r="AN575" s="34"/>
      <c r="AO575" s="34"/>
      <c r="AP575" s="34"/>
      <c r="AQ575" s="34"/>
    </row>
    <row r="576" spans="1:43" ht="15.75" customHeight="1" x14ac:dyDescent="0.2">
      <c r="A576" s="39"/>
      <c r="B576" s="33"/>
      <c r="C576" s="34"/>
      <c r="D576" s="35"/>
      <c r="E576" s="36"/>
      <c r="F576" s="37"/>
      <c r="G576" s="38"/>
      <c r="H576" s="35"/>
      <c r="I576" s="39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55"/>
      <c r="Z576" s="53"/>
      <c r="AA576" s="53"/>
      <c r="AB576" s="53"/>
      <c r="AC576" s="55"/>
      <c r="AD576" s="53"/>
      <c r="AE576" s="53"/>
      <c r="AF576" s="53"/>
      <c r="AG576" s="56"/>
      <c r="AH576" s="52"/>
      <c r="AI576" s="52"/>
      <c r="AJ576" s="57"/>
      <c r="AK576" s="58"/>
      <c r="AL576" s="58"/>
      <c r="AM576" s="34"/>
      <c r="AN576" s="34"/>
      <c r="AO576" s="34"/>
      <c r="AP576" s="34"/>
      <c r="AQ576" s="34"/>
    </row>
    <row r="577" spans="1:43" ht="15.75" customHeight="1" x14ac:dyDescent="0.2">
      <c r="A577" s="39"/>
      <c r="B577" s="33"/>
      <c r="C577" s="34"/>
      <c r="D577" s="35"/>
      <c r="E577" s="36"/>
      <c r="F577" s="37"/>
      <c r="G577" s="38"/>
      <c r="H577" s="35"/>
      <c r="I577" s="39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55"/>
      <c r="Z577" s="53"/>
      <c r="AA577" s="53"/>
      <c r="AB577" s="53"/>
      <c r="AC577" s="55"/>
      <c r="AD577" s="53"/>
      <c r="AE577" s="53"/>
      <c r="AF577" s="53"/>
      <c r="AG577" s="56"/>
      <c r="AH577" s="52"/>
      <c r="AI577" s="52"/>
      <c r="AJ577" s="57"/>
      <c r="AK577" s="58"/>
      <c r="AL577" s="58"/>
      <c r="AM577" s="34"/>
      <c r="AN577" s="34"/>
      <c r="AO577" s="34"/>
      <c r="AP577" s="34"/>
      <c r="AQ577" s="34"/>
    </row>
    <row r="578" spans="1:43" ht="15.75" customHeight="1" x14ac:dyDescent="0.2">
      <c r="A578" s="39"/>
      <c r="B578" s="33"/>
      <c r="C578" s="34"/>
      <c r="D578" s="35"/>
      <c r="E578" s="36"/>
      <c r="F578" s="37"/>
      <c r="G578" s="38"/>
      <c r="H578" s="35"/>
      <c r="I578" s="39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55"/>
      <c r="Z578" s="53"/>
      <c r="AA578" s="53"/>
      <c r="AB578" s="53"/>
      <c r="AC578" s="55"/>
      <c r="AD578" s="53"/>
      <c r="AE578" s="53"/>
      <c r="AF578" s="53"/>
      <c r="AG578" s="56"/>
      <c r="AH578" s="52"/>
      <c r="AI578" s="52"/>
      <c r="AJ578" s="57"/>
      <c r="AK578" s="58"/>
      <c r="AL578" s="58"/>
      <c r="AM578" s="34"/>
      <c r="AN578" s="34"/>
      <c r="AO578" s="34"/>
      <c r="AP578" s="34"/>
      <c r="AQ578" s="34"/>
    </row>
    <row r="579" spans="1:43" ht="15.75" customHeight="1" x14ac:dyDescent="0.2">
      <c r="A579" s="39"/>
      <c r="B579" s="33"/>
      <c r="C579" s="34"/>
      <c r="D579" s="35"/>
      <c r="E579" s="36"/>
      <c r="F579" s="37"/>
      <c r="G579" s="38"/>
      <c r="H579" s="35"/>
      <c r="I579" s="39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55"/>
      <c r="Z579" s="53"/>
      <c r="AA579" s="53"/>
      <c r="AB579" s="53"/>
      <c r="AC579" s="55"/>
      <c r="AD579" s="53"/>
      <c r="AE579" s="53"/>
      <c r="AF579" s="53"/>
      <c r="AG579" s="56"/>
      <c r="AH579" s="52"/>
      <c r="AI579" s="52"/>
      <c r="AJ579" s="57"/>
      <c r="AK579" s="58"/>
      <c r="AL579" s="58"/>
      <c r="AM579" s="34"/>
      <c r="AN579" s="34"/>
      <c r="AO579" s="34"/>
      <c r="AP579" s="34"/>
      <c r="AQ579" s="34"/>
    </row>
    <row r="580" spans="1:43" ht="15.75" customHeight="1" x14ac:dyDescent="0.2">
      <c r="A580" s="39"/>
      <c r="B580" s="33"/>
      <c r="C580" s="34"/>
      <c r="D580" s="35"/>
      <c r="E580" s="36"/>
      <c r="F580" s="37"/>
      <c r="G580" s="38"/>
      <c r="H580" s="35"/>
      <c r="I580" s="39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55"/>
      <c r="Z580" s="53"/>
      <c r="AA580" s="53"/>
      <c r="AB580" s="53"/>
      <c r="AC580" s="55"/>
      <c r="AD580" s="53"/>
      <c r="AE580" s="53"/>
      <c r="AF580" s="53"/>
      <c r="AG580" s="56"/>
      <c r="AH580" s="52"/>
      <c r="AI580" s="52"/>
      <c r="AJ580" s="57"/>
      <c r="AK580" s="58"/>
      <c r="AL580" s="58"/>
      <c r="AM580" s="34"/>
      <c r="AN580" s="34"/>
      <c r="AO580" s="34"/>
      <c r="AP580" s="34"/>
      <c r="AQ580" s="34"/>
    </row>
    <row r="581" spans="1:43" ht="15.75" customHeight="1" x14ac:dyDescent="0.2">
      <c r="A581" s="39"/>
      <c r="B581" s="33"/>
      <c r="C581" s="34"/>
      <c r="D581" s="35"/>
      <c r="E581" s="36"/>
      <c r="F581" s="37"/>
      <c r="G581" s="38"/>
      <c r="H581" s="35"/>
      <c r="I581" s="39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55"/>
      <c r="Z581" s="53"/>
      <c r="AA581" s="53"/>
      <c r="AB581" s="53"/>
      <c r="AC581" s="55"/>
      <c r="AD581" s="53"/>
      <c r="AE581" s="53"/>
      <c r="AF581" s="53"/>
      <c r="AG581" s="56"/>
      <c r="AH581" s="52"/>
      <c r="AI581" s="52"/>
      <c r="AJ581" s="57"/>
      <c r="AK581" s="58"/>
      <c r="AL581" s="58"/>
      <c r="AM581" s="34"/>
      <c r="AN581" s="34"/>
      <c r="AO581" s="34"/>
      <c r="AP581" s="34"/>
      <c r="AQ581" s="34"/>
    </row>
    <row r="582" spans="1:43" ht="15.75" customHeight="1" x14ac:dyDescent="0.2">
      <c r="A582" s="39"/>
      <c r="B582" s="33"/>
      <c r="C582" s="34"/>
      <c r="D582" s="35"/>
      <c r="E582" s="36"/>
      <c r="F582" s="37"/>
      <c r="G582" s="38"/>
      <c r="H582" s="35"/>
      <c r="I582" s="39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55"/>
      <c r="Z582" s="53"/>
      <c r="AA582" s="53"/>
      <c r="AB582" s="53"/>
      <c r="AC582" s="55"/>
      <c r="AD582" s="53"/>
      <c r="AE582" s="53"/>
      <c r="AF582" s="53"/>
      <c r="AG582" s="56"/>
      <c r="AH582" s="52"/>
      <c r="AI582" s="52"/>
      <c r="AJ582" s="57"/>
      <c r="AK582" s="58"/>
      <c r="AL582" s="58"/>
      <c r="AM582" s="34"/>
      <c r="AN582" s="34"/>
      <c r="AO582" s="34"/>
      <c r="AP582" s="34"/>
      <c r="AQ582" s="34"/>
    </row>
    <row r="583" spans="1:43" ht="15.75" customHeight="1" x14ac:dyDescent="0.2">
      <c r="A583" s="39"/>
      <c r="B583" s="33"/>
      <c r="C583" s="34"/>
      <c r="D583" s="35"/>
      <c r="E583" s="36"/>
      <c r="F583" s="37"/>
      <c r="G583" s="38"/>
      <c r="H583" s="35"/>
      <c r="I583" s="39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55"/>
      <c r="Z583" s="53"/>
      <c r="AA583" s="53"/>
      <c r="AB583" s="53"/>
      <c r="AC583" s="55"/>
      <c r="AD583" s="53"/>
      <c r="AE583" s="53"/>
      <c r="AF583" s="53"/>
      <c r="AG583" s="56"/>
      <c r="AH583" s="52"/>
      <c r="AI583" s="52"/>
      <c r="AJ583" s="57"/>
      <c r="AK583" s="58"/>
      <c r="AL583" s="58"/>
      <c r="AM583" s="34"/>
      <c r="AN583" s="34"/>
      <c r="AO583" s="34"/>
      <c r="AP583" s="34"/>
      <c r="AQ583" s="34"/>
    </row>
    <row r="584" spans="1:43" ht="15.75" customHeight="1" x14ac:dyDescent="0.2">
      <c r="A584" s="39"/>
      <c r="B584" s="33"/>
      <c r="C584" s="34"/>
      <c r="D584" s="35"/>
      <c r="E584" s="36"/>
      <c r="F584" s="37"/>
      <c r="G584" s="38"/>
      <c r="H584" s="35"/>
      <c r="I584" s="39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55"/>
      <c r="Z584" s="53"/>
      <c r="AA584" s="53"/>
      <c r="AB584" s="53"/>
      <c r="AC584" s="55"/>
      <c r="AD584" s="53"/>
      <c r="AE584" s="53"/>
      <c r="AF584" s="53"/>
      <c r="AG584" s="56"/>
      <c r="AH584" s="52"/>
      <c r="AI584" s="52"/>
      <c r="AJ584" s="57"/>
      <c r="AK584" s="58"/>
      <c r="AL584" s="58"/>
      <c r="AM584" s="34"/>
      <c r="AN584" s="34"/>
      <c r="AO584" s="34"/>
      <c r="AP584" s="34"/>
      <c r="AQ584" s="34"/>
    </row>
    <row r="585" spans="1:43" ht="15.75" customHeight="1" x14ac:dyDescent="0.2">
      <c r="A585" s="39"/>
      <c r="B585" s="33"/>
      <c r="C585" s="34"/>
      <c r="D585" s="35"/>
      <c r="E585" s="36"/>
      <c r="F585" s="37"/>
      <c r="G585" s="38"/>
      <c r="H585" s="35"/>
      <c r="I585" s="39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55"/>
      <c r="Z585" s="53"/>
      <c r="AA585" s="53"/>
      <c r="AB585" s="53"/>
      <c r="AC585" s="55"/>
      <c r="AD585" s="53"/>
      <c r="AE585" s="53"/>
      <c r="AF585" s="53"/>
      <c r="AG585" s="56"/>
      <c r="AH585" s="52"/>
      <c r="AI585" s="52"/>
      <c r="AJ585" s="57"/>
      <c r="AK585" s="58"/>
      <c r="AL585" s="58"/>
      <c r="AM585" s="34"/>
      <c r="AN585" s="34"/>
      <c r="AO585" s="34"/>
      <c r="AP585" s="34"/>
      <c r="AQ585" s="34"/>
    </row>
    <row r="586" spans="1:43" ht="15.75" customHeight="1" x14ac:dyDescent="0.2">
      <c r="A586" s="39"/>
      <c r="B586" s="33"/>
      <c r="C586" s="34"/>
      <c r="D586" s="35"/>
      <c r="E586" s="36"/>
      <c r="F586" s="37"/>
      <c r="G586" s="38"/>
      <c r="H586" s="35"/>
      <c r="I586" s="39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55"/>
      <c r="Z586" s="53"/>
      <c r="AA586" s="53"/>
      <c r="AB586" s="53"/>
      <c r="AC586" s="55"/>
      <c r="AD586" s="53"/>
      <c r="AE586" s="53"/>
      <c r="AF586" s="53"/>
      <c r="AG586" s="56"/>
      <c r="AH586" s="52"/>
      <c r="AI586" s="52"/>
      <c r="AJ586" s="57"/>
      <c r="AK586" s="58"/>
      <c r="AL586" s="58"/>
      <c r="AM586" s="34"/>
      <c r="AN586" s="34"/>
      <c r="AO586" s="34"/>
      <c r="AP586" s="34"/>
      <c r="AQ586" s="34"/>
    </row>
    <row r="587" spans="1:43" ht="15.75" customHeight="1" x14ac:dyDescent="0.2">
      <c r="A587" s="39"/>
      <c r="B587" s="33"/>
      <c r="C587" s="34"/>
      <c r="D587" s="35"/>
      <c r="E587" s="36"/>
      <c r="F587" s="37"/>
      <c r="G587" s="38"/>
      <c r="H587" s="35"/>
      <c r="I587" s="39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55"/>
      <c r="Z587" s="53"/>
      <c r="AA587" s="53"/>
      <c r="AB587" s="53"/>
      <c r="AC587" s="55"/>
      <c r="AD587" s="53"/>
      <c r="AE587" s="53"/>
      <c r="AF587" s="53"/>
      <c r="AG587" s="56"/>
      <c r="AH587" s="52"/>
      <c r="AI587" s="52"/>
      <c r="AJ587" s="57"/>
      <c r="AK587" s="58"/>
      <c r="AL587" s="58"/>
      <c r="AM587" s="34"/>
      <c r="AN587" s="34"/>
      <c r="AO587" s="34"/>
      <c r="AP587" s="34"/>
      <c r="AQ587" s="34"/>
    </row>
    <row r="588" spans="1:43" ht="15.75" customHeight="1" x14ac:dyDescent="0.2">
      <c r="A588" s="39"/>
      <c r="B588" s="33"/>
      <c r="C588" s="34"/>
      <c r="D588" s="35"/>
      <c r="E588" s="36"/>
      <c r="F588" s="37"/>
      <c r="G588" s="38"/>
      <c r="H588" s="35"/>
      <c r="I588" s="39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55"/>
      <c r="Z588" s="53"/>
      <c r="AA588" s="53"/>
      <c r="AB588" s="53"/>
      <c r="AC588" s="55"/>
      <c r="AD588" s="53"/>
      <c r="AE588" s="53"/>
      <c r="AF588" s="53"/>
      <c r="AG588" s="56"/>
      <c r="AH588" s="52"/>
      <c r="AI588" s="52"/>
      <c r="AJ588" s="57"/>
      <c r="AK588" s="58"/>
      <c r="AL588" s="58"/>
      <c r="AM588" s="34"/>
      <c r="AN588" s="34"/>
      <c r="AO588" s="34"/>
      <c r="AP588" s="34"/>
      <c r="AQ588" s="34"/>
    </row>
    <row r="589" spans="1:43" ht="15.75" customHeight="1" x14ac:dyDescent="0.2">
      <c r="A589" s="39"/>
      <c r="B589" s="33"/>
      <c r="C589" s="34"/>
      <c r="D589" s="35"/>
      <c r="E589" s="36"/>
      <c r="F589" s="37"/>
      <c r="G589" s="38"/>
      <c r="H589" s="35"/>
      <c r="I589" s="39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55"/>
      <c r="Z589" s="53"/>
      <c r="AA589" s="53"/>
      <c r="AB589" s="53"/>
      <c r="AC589" s="55"/>
      <c r="AD589" s="53"/>
      <c r="AE589" s="53"/>
      <c r="AF589" s="53"/>
      <c r="AG589" s="56"/>
      <c r="AH589" s="52"/>
      <c r="AI589" s="52"/>
      <c r="AJ589" s="57"/>
      <c r="AK589" s="58"/>
      <c r="AL589" s="58"/>
      <c r="AM589" s="34"/>
      <c r="AN589" s="34"/>
      <c r="AO589" s="34"/>
      <c r="AP589" s="34"/>
      <c r="AQ589" s="34"/>
    </row>
    <row r="590" spans="1:43" ht="15.75" customHeight="1" x14ac:dyDescent="0.2">
      <c r="A590" s="39"/>
      <c r="B590" s="33"/>
      <c r="C590" s="34"/>
      <c r="D590" s="35"/>
      <c r="E590" s="36"/>
      <c r="F590" s="37"/>
      <c r="G590" s="38"/>
      <c r="H590" s="35"/>
      <c r="I590" s="39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55"/>
      <c r="Z590" s="53"/>
      <c r="AA590" s="53"/>
      <c r="AB590" s="53"/>
      <c r="AC590" s="55"/>
      <c r="AD590" s="53"/>
      <c r="AE590" s="53"/>
      <c r="AF590" s="53"/>
      <c r="AG590" s="56"/>
      <c r="AH590" s="52"/>
      <c r="AI590" s="52"/>
      <c r="AJ590" s="57"/>
      <c r="AK590" s="58"/>
      <c r="AL590" s="58"/>
      <c r="AM590" s="34"/>
      <c r="AN590" s="34"/>
      <c r="AO590" s="34"/>
      <c r="AP590" s="34"/>
      <c r="AQ590" s="34"/>
    </row>
    <row r="591" spans="1:43" ht="15.75" customHeight="1" x14ac:dyDescent="0.2">
      <c r="A591" s="39"/>
      <c r="B591" s="33"/>
      <c r="C591" s="34"/>
      <c r="D591" s="35"/>
      <c r="E591" s="36"/>
      <c r="F591" s="37"/>
      <c r="G591" s="38"/>
      <c r="H591" s="35"/>
      <c r="I591" s="39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55"/>
      <c r="Z591" s="53"/>
      <c r="AA591" s="53"/>
      <c r="AB591" s="53"/>
      <c r="AC591" s="55"/>
      <c r="AD591" s="53"/>
      <c r="AE591" s="53"/>
      <c r="AF591" s="53"/>
      <c r="AG591" s="56"/>
      <c r="AH591" s="52"/>
      <c r="AI591" s="52"/>
      <c r="AJ591" s="57"/>
      <c r="AK591" s="58"/>
      <c r="AL591" s="58"/>
      <c r="AM591" s="34"/>
      <c r="AN591" s="34"/>
      <c r="AO591" s="34"/>
      <c r="AP591" s="34"/>
      <c r="AQ591" s="34"/>
    </row>
    <row r="592" spans="1:43" ht="15.75" customHeight="1" x14ac:dyDescent="0.2">
      <c r="A592" s="39"/>
      <c r="B592" s="33"/>
      <c r="C592" s="34"/>
      <c r="D592" s="35"/>
      <c r="E592" s="36"/>
      <c r="F592" s="37"/>
      <c r="G592" s="38"/>
      <c r="H592" s="35"/>
      <c r="I592" s="39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55"/>
      <c r="Z592" s="53"/>
      <c r="AA592" s="53"/>
      <c r="AB592" s="53"/>
      <c r="AC592" s="55"/>
      <c r="AD592" s="53"/>
      <c r="AE592" s="53"/>
      <c r="AF592" s="53"/>
      <c r="AG592" s="56"/>
      <c r="AH592" s="52"/>
      <c r="AI592" s="52"/>
      <c r="AJ592" s="57"/>
      <c r="AK592" s="58"/>
      <c r="AL592" s="58"/>
      <c r="AM592" s="34"/>
      <c r="AN592" s="34"/>
      <c r="AO592" s="34"/>
      <c r="AP592" s="34"/>
      <c r="AQ592" s="34"/>
    </row>
    <row r="593" spans="1:43" ht="15.75" customHeight="1" x14ac:dyDescent="0.2">
      <c r="A593" s="39"/>
      <c r="B593" s="33"/>
      <c r="C593" s="34"/>
      <c r="D593" s="35"/>
      <c r="E593" s="36"/>
      <c r="F593" s="37"/>
      <c r="G593" s="38"/>
      <c r="H593" s="35"/>
      <c r="I593" s="39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55"/>
      <c r="Z593" s="53"/>
      <c r="AA593" s="53"/>
      <c r="AB593" s="53"/>
      <c r="AC593" s="55"/>
      <c r="AD593" s="53"/>
      <c r="AE593" s="53"/>
      <c r="AF593" s="53"/>
      <c r="AG593" s="56"/>
      <c r="AH593" s="52"/>
      <c r="AI593" s="52"/>
      <c r="AJ593" s="57"/>
      <c r="AK593" s="58"/>
      <c r="AL593" s="58"/>
      <c r="AM593" s="34"/>
      <c r="AN593" s="34"/>
      <c r="AO593" s="34"/>
      <c r="AP593" s="34"/>
      <c r="AQ593" s="34"/>
    </row>
    <row r="594" spans="1:43" ht="15.75" customHeight="1" x14ac:dyDescent="0.2">
      <c r="A594" s="39"/>
      <c r="B594" s="33"/>
      <c r="C594" s="34"/>
      <c r="D594" s="35"/>
      <c r="E594" s="36"/>
      <c r="F594" s="37"/>
      <c r="G594" s="38"/>
      <c r="H594" s="35"/>
      <c r="I594" s="39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55"/>
      <c r="Z594" s="53"/>
      <c r="AA594" s="53"/>
      <c r="AB594" s="53"/>
      <c r="AC594" s="55"/>
      <c r="AD594" s="53"/>
      <c r="AE594" s="53"/>
      <c r="AF594" s="53"/>
      <c r="AG594" s="56"/>
      <c r="AH594" s="52"/>
      <c r="AI594" s="52"/>
      <c r="AJ594" s="57"/>
      <c r="AK594" s="58"/>
      <c r="AL594" s="58"/>
      <c r="AM594" s="34"/>
      <c r="AN594" s="34"/>
      <c r="AO594" s="34"/>
      <c r="AP594" s="34"/>
      <c r="AQ594" s="34"/>
    </row>
    <row r="595" spans="1:43" ht="15.75" customHeight="1" x14ac:dyDescent="0.2">
      <c r="A595" s="39"/>
      <c r="B595" s="33"/>
      <c r="C595" s="34"/>
      <c r="D595" s="35"/>
      <c r="E595" s="36"/>
      <c r="F595" s="37"/>
      <c r="G595" s="38"/>
      <c r="H595" s="35"/>
      <c r="I595" s="39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55"/>
      <c r="Z595" s="53"/>
      <c r="AA595" s="53"/>
      <c r="AB595" s="53"/>
      <c r="AC595" s="55"/>
      <c r="AD595" s="53"/>
      <c r="AE595" s="53"/>
      <c r="AF595" s="53"/>
      <c r="AG595" s="56"/>
      <c r="AH595" s="52"/>
      <c r="AI595" s="52"/>
      <c r="AJ595" s="57"/>
      <c r="AK595" s="58"/>
      <c r="AL595" s="58"/>
      <c r="AM595" s="34"/>
      <c r="AN595" s="34"/>
      <c r="AO595" s="34"/>
      <c r="AP595" s="34"/>
      <c r="AQ595" s="34"/>
    </row>
    <row r="596" spans="1:43" ht="15.75" customHeight="1" x14ac:dyDescent="0.2">
      <c r="A596" s="39"/>
      <c r="B596" s="33"/>
      <c r="C596" s="34"/>
      <c r="D596" s="35"/>
      <c r="E596" s="36"/>
      <c r="F596" s="37"/>
      <c r="G596" s="38"/>
      <c r="H596" s="35"/>
      <c r="I596" s="39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55"/>
      <c r="Z596" s="53"/>
      <c r="AA596" s="53"/>
      <c r="AB596" s="53"/>
      <c r="AC596" s="55"/>
      <c r="AD596" s="53"/>
      <c r="AE596" s="53"/>
      <c r="AF596" s="53"/>
      <c r="AG596" s="56"/>
      <c r="AH596" s="52"/>
      <c r="AI596" s="52"/>
      <c r="AJ596" s="57"/>
      <c r="AK596" s="58"/>
      <c r="AL596" s="58"/>
      <c r="AM596" s="34"/>
      <c r="AN596" s="34"/>
      <c r="AO596" s="34"/>
      <c r="AP596" s="34"/>
      <c r="AQ596" s="34"/>
    </row>
    <row r="597" spans="1:43" ht="15.75" customHeight="1" x14ac:dyDescent="0.2">
      <c r="A597" s="39"/>
      <c r="B597" s="33"/>
      <c r="C597" s="34"/>
      <c r="D597" s="35"/>
      <c r="E597" s="36"/>
      <c r="F597" s="37"/>
      <c r="G597" s="38"/>
      <c r="H597" s="35"/>
      <c r="I597" s="39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55"/>
      <c r="Z597" s="53"/>
      <c r="AA597" s="53"/>
      <c r="AB597" s="53"/>
      <c r="AC597" s="55"/>
      <c r="AD597" s="53"/>
      <c r="AE597" s="53"/>
      <c r="AF597" s="53"/>
      <c r="AG597" s="56"/>
      <c r="AH597" s="52"/>
      <c r="AI597" s="52"/>
      <c r="AJ597" s="57"/>
      <c r="AK597" s="58"/>
      <c r="AL597" s="58"/>
      <c r="AM597" s="34"/>
      <c r="AN597" s="34"/>
      <c r="AO597" s="34"/>
      <c r="AP597" s="34"/>
      <c r="AQ597" s="34"/>
    </row>
    <row r="598" spans="1:43" ht="15.75" customHeight="1" x14ac:dyDescent="0.2">
      <c r="A598" s="39"/>
      <c r="B598" s="33"/>
      <c r="C598" s="34"/>
      <c r="D598" s="35"/>
      <c r="E598" s="36"/>
      <c r="F598" s="37"/>
      <c r="G598" s="38"/>
      <c r="H598" s="35"/>
      <c r="I598" s="39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55"/>
      <c r="Z598" s="53"/>
      <c r="AA598" s="53"/>
      <c r="AB598" s="53"/>
      <c r="AC598" s="55"/>
      <c r="AD598" s="53"/>
      <c r="AE598" s="53"/>
      <c r="AF598" s="53"/>
      <c r="AG598" s="56"/>
      <c r="AH598" s="52"/>
      <c r="AI598" s="52"/>
      <c r="AJ598" s="57"/>
      <c r="AK598" s="58"/>
      <c r="AL598" s="58"/>
      <c r="AM598" s="34"/>
      <c r="AN598" s="34"/>
      <c r="AO598" s="34"/>
      <c r="AP598" s="34"/>
      <c r="AQ598" s="34"/>
    </row>
    <row r="599" spans="1:43" ht="15.75" customHeight="1" x14ac:dyDescent="0.2">
      <c r="A599" s="39"/>
      <c r="B599" s="33"/>
      <c r="C599" s="34"/>
      <c r="D599" s="35"/>
      <c r="E599" s="36"/>
      <c r="F599" s="37"/>
      <c r="G599" s="38"/>
      <c r="H599" s="35"/>
      <c r="I599" s="39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55"/>
      <c r="Z599" s="53"/>
      <c r="AA599" s="53"/>
      <c r="AB599" s="53"/>
      <c r="AC599" s="55"/>
      <c r="AD599" s="53"/>
      <c r="AE599" s="53"/>
      <c r="AF599" s="53"/>
      <c r="AG599" s="56"/>
      <c r="AH599" s="52"/>
      <c r="AI599" s="52"/>
      <c r="AJ599" s="57"/>
      <c r="AK599" s="58"/>
      <c r="AL599" s="58"/>
      <c r="AM599" s="34"/>
      <c r="AN599" s="34"/>
      <c r="AO599" s="34"/>
      <c r="AP599" s="34"/>
      <c r="AQ599" s="34"/>
    </row>
    <row r="600" spans="1:43" ht="15.75" customHeight="1" x14ac:dyDescent="0.2">
      <c r="A600" s="39"/>
      <c r="B600" s="33"/>
      <c r="C600" s="34"/>
      <c r="D600" s="35"/>
      <c r="E600" s="36"/>
      <c r="F600" s="37"/>
      <c r="G600" s="38"/>
      <c r="H600" s="35"/>
      <c r="I600" s="39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55"/>
      <c r="Z600" s="53"/>
      <c r="AA600" s="53"/>
      <c r="AB600" s="53"/>
      <c r="AC600" s="55"/>
      <c r="AD600" s="53"/>
      <c r="AE600" s="53"/>
      <c r="AF600" s="53"/>
      <c r="AG600" s="56"/>
      <c r="AH600" s="52"/>
      <c r="AI600" s="52"/>
      <c r="AJ600" s="57"/>
      <c r="AK600" s="58"/>
      <c r="AL600" s="58"/>
      <c r="AM600" s="34"/>
      <c r="AN600" s="34"/>
      <c r="AO600" s="34"/>
      <c r="AP600" s="34"/>
      <c r="AQ600" s="34"/>
    </row>
    <row r="601" spans="1:43" ht="15.75" customHeight="1" x14ac:dyDescent="0.2">
      <c r="A601" s="39"/>
      <c r="B601" s="33"/>
      <c r="C601" s="34"/>
      <c r="D601" s="35"/>
      <c r="E601" s="36"/>
      <c r="F601" s="37"/>
      <c r="G601" s="38"/>
      <c r="H601" s="35"/>
      <c r="I601" s="39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55"/>
      <c r="Z601" s="53"/>
      <c r="AA601" s="53"/>
      <c r="AB601" s="53"/>
      <c r="AC601" s="55"/>
      <c r="AD601" s="53"/>
      <c r="AE601" s="53"/>
      <c r="AF601" s="53"/>
      <c r="AG601" s="56"/>
      <c r="AH601" s="52"/>
      <c r="AI601" s="52"/>
      <c r="AJ601" s="57"/>
      <c r="AK601" s="58"/>
      <c r="AL601" s="58"/>
      <c r="AM601" s="34"/>
      <c r="AN601" s="34"/>
      <c r="AO601" s="34"/>
      <c r="AP601" s="34"/>
      <c r="AQ601" s="34"/>
    </row>
    <row r="602" spans="1:43" ht="15.75" customHeight="1" x14ac:dyDescent="0.2">
      <c r="A602" s="39"/>
      <c r="B602" s="33"/>
      <c r="C602" s="34"/>
      <c r="D602" s="35"/>
      <c r="E602" s="36"/>
      <c r="F602" s="37"/>
      <c r="G602" s="38"/>
      <c r="H602" s="35"/>
      <c r="I602" s="39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55"/>
      <c r="Z602" s="53"/>
      <c r="AA602" s="53"/>
      <c r="AB602" s="53"/>
      <c r="AC602" s="55"/>
      <c r="AD602" s="53"/>
      <c r="AE602" s="53"/>
      <c r="AF602" s="53"/>
      <c r="AG602" s="56"/>
      <c r="AH602" s="52"/>
      <c r="AI602" s="52"/>
      <c r="AJ602" s="57"/>
      <c r="AK602" s="58"/>
      <c r="AL602" s="58"/>
      <c r="AM602" s="34"/>
      <c r="AN602" s="34"/>
      <c r="AO602" s="34"/>
      <c r="AP602" s="34"/>
      <c r="AQ602" s="34"/>
    </row>
    <row r="603" spans="1:43" ht="15.75" customHeight="1" x14ac:dyDescent="0.2">
      <c r="A603" s="39"/>
      <c r="B603" s="33"/>
      <c r="C603" s="34"/>
      <c r="D603" s="35"/>
      <c r="E603" s="36"/>
      <c r="F603" s="37"/>
      <c r="G603" s="38"/>
      <c r="H603" s="35"/>
      <c r="I603" s="39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55"/>
      <c r="Z603" s="53"/>
      <c r="AA603" s="53"/>
      <c r="AB603" s="53"/>
      <c r="AC603" s="55"/>
      <c r="AD603" s="53"/>
      <c r="AE603" s="53"/>
      <c r="AF603" s="53"/>
      <c r="AG603" s="56"/>
      <c r="AH603" s="52"/>
      <c r="AI603" s="52"/>
      <c r="AJ603" s="57"/>
      <c r="AK603" s="58"/>
      <c r="AL603" s="58"/>
      <c r="AM603" s="34"/>
      <c r="AN603" s="34"/>
      <c r="AO603" s="34"/>
      <c r="AP603" s="34"/>
      <c r="AQ603" s="34"/>
    </row>
    <row r="604" spans="1:43" ht="15.75" customHeight="1" x14ac:dyDescent="0.2">
      <c r="A604" s="39"/>
      <c r="B604" s="33"/>
      <c r="C604" s="34"/>
      <c r="D604" s="35"/>
      <c r="E604" s="36"/>
      <c r="F604" s="37"/>
      <c r="G604" s="38"/>
      <c r="H604" s="35"/>
      <c r="I604" s="39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55"/>
      <c r="Z604" s="53"/>
      <c r="AA604" s="53"/>
      <c r="AB604" s="53"/>
      <c r="AC604" s="55"/>
      <c r="AD604" s="53"/>
      <c r="AE604" s="53"/>
      <c r="AF604" s="53"/>
      <c r="AG604" s="56"/>
      <c r="AH604" s="52"/>
      <c r="AI604" s="52"/>
      <c r="AJ604" s="57"/>
      <c r="AK604" s="58"/>
      <c r="AL604" s="58"/>
      <c r="AM604" s="34"/>
      <c r="AN604" s="34"/>
      <c r="AO604" s="34"/>
      <c r="AP604" s="34"/>
      <c r="AQ604" s="34"/>
    </row>
    <row r="605" spans="1:43" ht="15.75" customHeight="1" x14ac:dyDescent="0.2">
      <c r="A605" s="39"/>
      <c r="B605" s="33"/>
      <c r="C605" s="34"/>
      <c r="D605" s="35"/>
      <c r="E605" s="36"/>
      <c r="F605" s="37"/>
      <c r="G605" s="38"/>
      <c r="H605" s="35"/>
      <c r="I605" s="39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55"/>
      <c r="Z605" s="53"/>
      <c r="AA605" s="53"/>
      <c r="AB605" s="53"/>
      <c r="AC605" s="55"/>
      <c r="AD605" s="53"/>
      <c r="AE605" s="53"/>
      <c r="AF605" s="53"/>
      <c r="AG605" s="56"/>
      <c r="AH605" s="52"/>
      <c r="AI605" s="52"/>
      <c r="AJ605" s="57"/>
      <c r="AK605" s="58"/>
      <c r="AL605" s="58"/>
      <c r="AM605" s="34"/>
      <c r="AN605" s="34"/>
      <c r="AO605" s="34"/>
      <c r="AP605" s="34"/>
      <c r="AQ605" s="34"/>
    </row>
    <row r="606" spans="1:43" ht="15.75" customHeight="1" x14ac:dyDescent="0.2">
      <c r="A606" s="39"/>
      <c r="B606" s="33"/>
      <c r="C606" s="34"/>
      <c r="D606" s="35"/>
      <c r="E606" s="36"/>
      <c r="F606" s="37"/>
      <c r="G606" s="38"/>
      <c r="H606" s="35"/>
      <c r="I606" s="39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55"/>
      <c r="Z606" s="53"/>
      <c r="AA606" s="53"/>
      <c r="AB606" s="53"/>
      <c r="AC606" s="55"/>
      <c r="AD606" s="53"/>
      <c r="AE606" s="53"/>
      <c r="AF606" s="53"/>
      <c r="AG606" s="56"/>
      <c r="AH606" s="52"/>
      <c r="AI606" s="52"/>
      <c r="AJ606" s="57"/>
      <c r="AK606" s="58"/>
      <c r="AL606" s="58"/>
      <c r="AM606" s="34"/>
      <c r="AN606" s="34"/>
      <c r="AO606" s="34"/>
      <c r="AP606" s="34"/>
      <c r="AQ606" s="34"/>
    </row>
    <row r="607" spans="1:43" ht="15.75" customHeight="1" x14ac:dyDescent="0.2">
      <c r="A607" s="39"/>
      <c r="B607" s="33"/>
      <c r="C607" s="34"/>
      <c r="D607" s="35"/>
      <c r="E607" s="36"/>
      <c r="F607" s="37"/>
      <c r="G607" s="38"/>
      <c r="H607" s="35"/>
      <c r="I607" s="39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55"/>
      <c r="Z607" s="53"/>
      <c r="AA607" s="53"/>
      <c r="AB607" s="53"/>
      <c r="AC607" s="55"/>
      <c r="AD607" s="53"/>
      <c r="AE607" s="53"/>
      <c r="AF607" s="53"/>
      <c r="AG607" s="56"/>
      <c r="AH607" s="52"/>
      <c r="AI607" s="52"/>
      <c r="AJ607" s="57"/>
      <c r="AK607" s="58"/>
      <c r="AL607" s="58"/>
      <c r="AM607" s="34"/>
      <c r="AN607" s="34"/>
      <c r="AO607" s="34"/>
      <c r="AP607" s="34"/>
      <c r="AQ607" s="34"/>
    </row>
    <row r="608" spans="1:43" ht="15.75" customHeight="1" x14ac:dyDescent="0.2">
      <c r="A608" s="39"/>
      <c r="B608" s="33"/>
      <c r="C608" s="34"/>
      <c r="D608" s="35"/>
      <c r="E608" s="36"/>
      <c r="F608" s="37"/>
      <c r="G608" s="38"/>
      <c r="H608" s="35"/>
      <c r="I608" s="39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55"/>
      <c r="Z608" s="53"/>
      <c r="AA608" s="53"/>
      <c r="AB608" s="53"/>
      <c r="AC608" s="55"/>
      <c r="AD608" s="53"/>
      <c r="AE608" s="53"/>
      <c r="AF608" s="53"/>
      <c r="AG608" s="56"/>
      <c r="AH608" s="52"/>
      <c r="AI608" s="52"/>
      <c r="AJ608" s="57"/>
      <c r="AK608" s="58"/>
      <c r="AL608" s="58"/>
      <c r="AM608" s="34"/>
      <c r="AN608" s="34"/>
      <c r="AO608" s="34"/>
      <c r="AP608" s="34"/>
      <c r="AQ608" s="34"/>
    </row>
    <row r="609" spans="1:43" ht="15.75" customHeight="1" x14ac:dyDescent="0.2">
      <c r="A609" s="39"/>
      <c r="B609" s="33"/>
      <c r="C609" s="34"/>
      <c r="D609" s="35"/>
      <c r="E609" s="36"/>
      <c r="F609" s="37"/>
      <c r="G609" s="38"/>
      <c r="H609" s="35"/>
      <c r="I609" s="39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55"/>
      <c r="Z609" s="53"/>
      <c r="AA609" s="53"/>
      <c r="AB609" s="53"/>
      <c r="AC609" s="55"/>
      <c r="AD609" s="53"/>
      <c r="AE609" s="53"/>
      <c r="AF609" s="53"/>
      <c r="AG609" s="56"/>
      <c r="AH609" s="52"/>
      <c r="AI609" s="52"/>
      <c r="AJ609" s="57"/>
      <c r="AK609" s="58"/>
      <c r="AL609" s="58"/>
      <c r="AM609" s="34"/>
      <c r="AN609" s="34"/>
      <c r="AO609" s="34"/>
      <c r="AP609" s="34"/>
      <c r="AQ609" s="34"/>
    </row>
    <row r="610" spans="1:43" ht="15.75" customHeight="1" x14ac:dyDescent="0.2">
      <c r="A610" s="39"/>
      <c r="B610" s="33"/>
      <c r="C610" s="34"/>
      <c r="D610" s="35"/>
      <c r="E610" s="36"/>
      <c r="F610" s="37"/>
      <c r="G610" s="38"/>
      <c r="H610" s="35"/>
      <c r="I610" s="39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55"/>
      <c r="Z610" s="53"/>
      <c r="AA610" s="53"/>
      <c r="AB610" s="53"/>
      <c r="AC610" s="55"/>
      <c r="AD610" s="53"/>
      <c r="AE610" s="53"/>
      <c r="AF610" s="53"/>
      <c r="AG610" s="56"/>
      <c r="AH610" s="52"/>
      <c r="AI610" s="52"/>
      <c r="AJ610" s="57"/>
      <c r="AK610" s="58"/>
      <c r="AL610" s="58"/>
      <c r="AM610" s="34"/>
      <c r="AN610" s="34"/>
      <c r="AO610" s="34"/>
      <c r="AP610" s="34"/>
      <c r="AQ610" s="34"/>
    </row>
    <row r="611" spans="1:43" ht="15.75" customHeight="1" x14ac:dyDescent="0.2">
      <c r="A611" s="39"/>
      <c r="B611" s="33"/>
      <c r="C611" s="34"/>
      <c r="D611" s="35"/>
      <c r="E611" s="36"/>
      <c r="F611" s="37"/>
      <c r="G611" s="38"/>
      <c r="H611" s="35"/>
      <c r="I611" s="39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55"/>
      <c r="Z611" s="53"/>
      <c r="AA611" s="53"/>
      <c r="AB611" s="53"/>
      <c r="AC611" s="55"/>
      <c r="AD611" s="53"/>
      <c r="AE611" s="53"/>
      <c r="AF611" s="53"/>
      <c r="AG611" s="56"/>
      <c r="AH611" s="52"/>
      <c r="AI611" s="52"/>
      <c r="AJ611" s="57"/>
      <c r="AK611" s="58"/>
      <c r="AL611" s="58"/>
      <c r="AM611" s="34"/>
      <c r="AN611" s="34"/>
      <c r="AO611" s="34"/>
      <c r="AP611" s="34"/>
      <c r="AQ611" s="34"/>
    </row>
    <row r="612" spans="1:43" ht="15.75" customHeight="1" x14ac:dyDescent="0.2">
      <c r="A612" s="39"/>
      <c r="B612" s="33"/>
      <c r="C612" s="34"/>
      <c r="D612" s="35"/>
      <c r="E612" s="36"/>
      <c r="F612" s="37"/>
      <c r="G612" s="38"/>
      <c r="H612" s="35"/>
      <c r="I612" s="39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55"/>
      <c r="Z612" s="53"/>
      <c r="AA612" s="53"/>
      <c r="AB612" s="53"/>
      <c r="AC612" s="55"/>
      <c r="AD612" s="53"/>
      <c r="AE612" s="53"/>
      <c r="AF612" s="53"/>
      <c r="AG612" s="56"/>
      <c r="AH612" s="52"/>
      <c r="AI612" s="52"/>
      <c r="AJ612" s="57"/>
      <c r="AK612" s="58"/>
      <c r="AL612" s="58"/>
      <c r="AM612" s="34"/>
      <c r="AN612" s="34"/>
      <c r="AO612" s="34"/>
      <c r="AP612" s="34"/>
      <c r="AQ612" s="34"/>
    </row>
    <row r="613" spans="1:43" ht="15.75" customHeight="1" x14ac:dyDescent="0.2">
      <c r="A613" s="39"/>
      <c r="B613" s="33"/>
      <c r="C613" s="34"/>
      <c r="D613" s="35"/>
      <c r="E613" s="36"/>
      <c r="F613" s="37"/>
      <c r="G613" s="38"/>
      <c r="H613" s="35"/>
      <c r="I613" s="39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55"/>
      <c r="Z613" s="53"/>
      <c r="AA613" s="53"/>
      <c r="AB613" s="53"/>
      <c r="AC613" s="55"/>
      <c r="AD613" s="53"/>
      <c r="AE613" s="53"/>
      <c r="AF613" s="53"/>
      <c r="AG613" s="56"/>
      <c r="AH613" s="52"/>
      <c r="AI613" s="52"/>
      <c r="AJ613" s="57"/>
      <c r="AK613" s="58"/>
      <c r="AL613" s="58"/>
      <c r="AM613" s="34"/>
      <c r="AN613" s="34"/>
      <c r="AO613" s="34"/>
      <c r="AP613" s="34"/>
      <c r="AQ613" s="34"/>
    </row>
    <row r="614" spans="1:43" ht="15.75" customHeight="1" x14ac:dyDescent="0.2">
      <c r="A614" s="39"/>
      <c r="B614" s="33"/>
      <c r="C614" s="34"/>
      <c r="D614" s="35"/>
      <c r="E614" s="36"/>
      <c r="F614" s="37"/>
      <c r="G614" s="38"/>
      <c r="H614" s="35"/>
      <c r="I614" s="39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55"/>
      <c r="Z614" s="53"/>
      <c r="AA614" s="53"/>
      <c r="AB614" s="53"/>
      <c r="AC614" s="55"/>
      <c r="AD614" s="53"/>
      <c r="AE614" s="53"/>
      <c r="AF614" s="53"/>
      <c r="AG614" s="56"/>
      <c r="AH614" s="52"/>
      <c r="AI614" s="52"/>
      <c r="AJ614" s="57"/>
      <c r="AK614" s="58"/>
      <c r="AL614" s="58"/>
      <c r="AM614" s="34"/>
      <c r="AN614" s="34"/>
      <c r="AO614" s="34"/>
      <c r="AP614" s="34"/>
      <c r="AQ614" s="34"/>
    </row>
    <row r="615" spans="1:43" ht="15.75" customHeight="1" x14ac:dyDescent="0.2">
      <c r="A615" s="39"/>
      <c r="B615" s="33"/>
      <c r="C615" s="34"/>
      <c r="D615" s="35"/>
      <c r="E615" s="36"/>
      <c r="F615" s="37"/>
      <c r="G615" s="38"/>
      <c r="H615" s="35"/>
      <c r="I615" s="39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55"/>
      <c r="Z615" s="53"/>
      <c r="AA615" s="53"/>
      <c r="AB615" s="53"/>
      <c r="AC615" s="55"/>
      <c r="AD615" s="53"/>
      <c r="AE615" s="53"/>
      <c r="AF615" s="53"/>
      <c r="AG615" s="56"/>
      <c r="AH615" s="52"/>
      <c r="AI615" s="52"/>
      <c r="AJ615" s="57"/>
      <c r="AK615" s="58"/>
      <c r="AL615" s="58"/>
      <c r="AM615" s="34"/>
      <c r="AN615" s="34"/>
      <c r="AO615" s="34"/>
      <c r="AP615" s="34"/>
      <c r="AQ615" s="34"/>
    </row>
    <row r="616" spans="1:43" ht="15.75" customHeight="1" x14ac:dyDescent="0.2">
      <c r="A616" s="39"/>
      <c r="B616" s="33"/>
      <c r="C616" s="34"/>
      <c r="D616" s="35"/>
      <c r="E616" s="36"/>
      <c r="F616" s="37"/>
      <c r="G616" s="38"/>
      <c r="H616" s="35"/>
      <c r="I616" s="39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55"/>
      <c r="Z616" s="53"/>
      <c r="AA616" s="53"/>
      <c r="AB616" s="53"/>
      <c r="AC616" s="55"/>
      <c r="AD616" s="53"/>
      <c r="AE616" s="53"/>
      <c r="AF616" s="53"/>
      <c r="AG616" s="56"/>
      <c r="AH616" s="52"/>
      <c r="AI616" s="52"/>
      <c r="AJ616" s="57"/>
      <c r="AK616" s="58"/>
      <c r="AL616" s="58"/>
      <c r="AM616" s="34"/>
      <c r="AN616" s="34"/>
      <c r="AO616" s="34"/>
      <c r="AP616" s="34"/>
      <c r="AQ616" s="34"/>
    </row>
    <row r="617" spans="1:43" ht="15.75" customHeight="1" x14ac:dyDescent="0.2">
      <c r="A617" s="39"/>
      <c r="B617" s="33"/>
      <c r="C617" s="34"/>
      <c r="D617" s="35"/>
      <c r="E617" s="36"/>
      <c r="F617" s="37"/>
      <c r="G617" s="38"/>
      <c r="H617" s="35"/>
      <c r="I617" s="39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55"/>
      <c r="Z617" s="53"/>
      <c r="AA617" s="53"/>
      <c r="AB617" s="53"/>
      <c r="AC617" s="55"/>
      <c r="AD617" s="53"/>
      <c r="AE617" s="53"/>
      <c r="AF617" s="53"/>
      <c r="AG617" s="56"/>
      <c r="AH617" s="52"/>
      <c r="AI617" s="52"/>
      <c r="AJ617" s="57"/>
      <c r="AK617" s="58"/>
      <c r="AL617" s="58"/>
      <c r="AM617" s="34"/>
      <c r="AN617" s="34"/>
      <c r="AO617" s="34"/>
      <c r="AP617" s="34"/>
      <c r="AQ617" s="34"/>
    </row>
    <row r="618" spans="1:43" ht="15.75" customHeight="1" x14ac:dyDescent="0.2">
      <c r="A618" s="39"/>
      <c r="B618" s="33"/>
      <c r="C618" s="34"/>
      <c r="D618" s="35"/>
      <c r="E618" s="36"/>
      <c r="F618" s="37"/>
      <c r="G618" s="38"/>
      <c r="H618" s="35"/>
      <c r="I618" s="39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55"/>
      <c r="Z618" s="53"/>
      <c r="AA618" s="53"/>
      <c r="AB618" s="53"/>
      <c r="AC618" s="55"/>
      <c r="AD618" s="53"/>
      <c r="AE618" s="53"/>
      <c r="AF618" s="53"/>
      <c r="AG618" s="56"/>
      <c r="AH618" s="52"/>
      <c r="AI618" s="52"/>
      <c r="AJ618" s="57"/>
      <c r="AK618" s="58"/>
      <c r="AL618" s="58"/>
      <c r="AM618" s="34"/>
      <c r="AN618" s="34"/>
      <c r="AO618" s="34"/>
      <c r="AP618" s="34"/>
      <c r="AQ618" s="34"/>
    </row>
    <row r="619" spans="1:43" ht="15.75" customHeight="1" x14ac:dyDescent="0.2">
      <c r="A619" s="39"/>
      <c r="B619" s="33"/>
      <c r="C619" s="34"/>
      <c r="D619" s="35"/>
      <c r="E619" s="36"/>
      <c r="F619" s="37"/>
      <c r="G619" s="38"/>
      <c r="H619" s="35"/>
      <c r="I619" s="39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55"/>
      <c r="Z619" s="53"/>
      <c r="AA619" s="53"/>
      <c r="AB619" s="53"/>
      <c r="AC619" s="55"/>
      <c r="AD619" s="53"/>
      <c r="AE619" s="53"/>
      <c r="AF619" s="53"/>
      <c r="AG619" s="56"/>
      <c r="AH619" s="52"/>
      <c r="AI619" s="52"/>
      <c r="AJ619" s="57"/>
      <c r="AK619" s="58"/>
      <c r="AL619" s="58"/>
      <c r="AM619" s="34"/>
      <c r="AN619" s="34"/>
      <c r="AO619" s="34"/>
      <c r="AP619" s="34"/>
      <c r="AQ619" s="34"/>
    </row>
    <row r="620" spans="1:43" ht="15.75" customHeight="1" x14ac:dyDescent="0.2">
      <c r="A620" s="39"/>
      <c r="B620" s="33"/>
      <c r="C620" s="34"/>
      <c r="D620" s="35"/>
      <c r="E620" s="36"/>
      <c r="F620" s="37"/>
      <c r="G620" s="38"/>
      <c r="H620" s="35"/>
      <c r="I620" s="39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55"/>
      <c r="Z620" s="53"/>
      <c r="AA620" s="53"/>
      <c r="AB620" s="53"/>
      <c r="AC620" s="55"/>
      <c r="AD620" s="53"/>
      <c r="AE620" s="53"/>
      <c r="AF620" s="53"/>
      <c r="AG620" s="56"/>
      <c r="AH620" s="52"/>
      <c r="AI620" s="52"/>
      <c r="AJ620" s="57"/>
      <c r="AK620" s="58"/>
      <c r="AL620" s="58"/>
      <c r="AM620" s="34"/>
      <c r="AN620" s="34"/>
      <c r="AO620" s="34"/>
      <c r="AP620" s="34"/>
      <c r="AQ620" s="34"/>
    </row>
    <row r="621" spans="1:43" ht="15.75" customHeight="1" x14ac:dyDescent="0.2">
      <c r="A621" s="39"/>
      <c r="B621" s="33"/>
      <c r="C621" s="34"/>
      <c r="D621" s="35"/>
      <c r="E621" s="36"/>
      <c r="F621" s="37"/>
      <c r="G621" s="38"/>
      <c r="H621" s="35"/>
      <c r="I621" s="39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55"/>
      <c r="Z621" s="53"/>
      <c r="AA621" s="53"/>
      <c r="AB621" s="53"/>
      <c r="AC621" s="55"/>
      <c r="AD621" s="53"/>
      <c r="AE621" s="53"/>
      <c r="AF621" s="53"/>
      <c r="AG621" s="56"/>
      <c r="AH621" s="52"/>
      <c r="AI621" s="52"/>
      <c r="AJ621" s="57"/>
      <c r="AK621" s="58"/>
      <c r="AL621" s="58"/>
      <c r="AM621" s="34"/>
      <c r="AN621" s="34"/>
      <c r="AO621" s="34"/>
      <c r="AP621" s="34"/>
      <c r="AQ621" s="34"/>
    </row>
    <row r="622" spans="1:43" ht="15.75" customHeight="1" x14ac:dyDescent="0.2">
      <c r="A622" s="39"/>
      <c r="B622" s="33"/>
      <c r="C622" s="34"/>
      <c r="D622" s="35"/>
      <c r="E622" s="36"/>
      <c r="F622" s="37"/>
      <c r="G622" s="38"/>
      <c r="H622" s="35"/>
      <c r="I622" s="39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55"/>
      <c r="Z622" s="53"/>
      <c r="AA622" s="53"/>
      <c r="AB622" s="53"/>
      <c r="AC622" s="55"/>
      <c r="AD622" s="53"/>
      <c r="AE622" s="53"/>
      <c r="AF622" s="53"/>
      <c r="AG622" s="56"/>
      <c r="AH622" s="52"/>
      <c r="AI622" s="52"/>
      <c r="AJ622" s="57"/>
      <c r="AK622" s="58"/>
      <c r="AL622" s="58"/>
      <c r="AM622" s="34"/>
      <c r="AN622" s="34"/>
      <c r="AO622" s="34"/>
      <c r="AP622" s="34"/>
      <c r="AQ622" s="34"/>
    </row>
    <row r="623" spans="1:43" ht="15.75" customHeight="1" x14ac:dyDescent="0.2">
      <c r="A623" s="39"/>
      <c r="B623" s="33"/>
      <c r="C623" s="34"/>
      <c r="D623" s="35"/>
      <c r="E623" s="36"/>
      <c r="F623" s="37"/>
      <c r="G623" s="38"/>
      <c r="H623" s="35"/>
      <c r="I623" s="39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55"/>
      <c r="Z623" s="53"/>
      <c r="AA623" s="53"/>
      <c r="AB623" s="53"/>
      <c r="AC623" s="55"/>
      <c r="AD623" s="53"/>
      <c r="AE623" s="53"/>
      <c r="AF623" s="53"/>
      <c r="AG623" s="56"/>
      <c r="AH623" s="52"/>
      <c r="AI623" s="52"/>
      <c r="AJ623" s="57"/>
      <c r="AK623" s="58"/>
      <c r="AL623" s="58"/>
      <c r="AM623" s="34"/>
      <c r="AN623" s="34"/>
      <c r="AO623" s="34"/>
      <c r="AP623" s="34"/>
      <c r="AQ623" s="34"/>
    </row>
    <row r="624" spans="1:43" ht="15.75" customHeight="1" x14ac:dyDescent="0.2">
      <c r="A624" s="39"/>
      <c r="B624" s="33"/>
      <c r="C624" s="34"/>
      <c r="D624" s="35"/>
      <c r="E624" s="36"/>
      <c r="F624" s="37"/>
      <c r="G624" s="38"/>
      <c r="H624" s="35"/>
      <c r="I624" s="39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55"/>
      <c r="Z624" s="53"/>
      <c r="AA624" s="53"/>
      <c r="AB624" s="53"/>
      <c r="AC624" s="55"/>
      <c r="AD624" s="53"/>
      <c r="AE624" s="53"/>
      <c r="AF624" s="53"/>
      <c r="AG624" s="56"/>
      <c r="AH624" s="52"/>
      <c r="AI624" s="52"/>
      <c r="AJ624" s="57"/>
      <c r="AK624" s="58"/>
      <c r="AL624" s="58"/>
      <c r="AM624" s="34"/>
      <c r="AN624" s="34"/>
      <c r="AO624" s="34"/>
      <c r="AP624" s="34"/>
      <c r="AQ624" s="34"/>
    </row>
    <row r="625" spans="1:43" ht="15.75" customHeight="1" x14ac:dyDescent="0.2">
      <c r="A625" s="39"/>
      <c r="B625" s="33"/>
      <c r="C625" s="34"/>
      <c r="D625" s="35"/>
      <c r="E625" s="36"/>
      <c r="F625" s="37"/>
      <c r="G625" s="38"/>
      <c r="H625" s="35"/>
      <c r="I625" s="39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55"/>
      <c r="Z625" s="53"/>
      <c r="AA625" s="53"/>
      <c r="AB625" s="53"/>
      <c r="AC625" s="55"/>
      <c r="AD625" s="53"/>
      <c r="AE625" s="53"/>
      <c r="AF625" s="53"/>
      <c r="AG625" s="56"/>
      <c r="AH625" s="52"/>
      <c r="AI625" s="52"/>
      <c r="AJ625" s="57"/>
      <c r="AK625" s="58"/>
      <c r="AL625" s="58"/>
      <c r="AM625" s="34"/>
      <c r="AN625" s="34"/>
      <c r="AO625" s="34"/>
      <c r="AP625" s="34"/>
      <c r="AQ625" s="34"/>
    </row>
    <row r="626" spans="1:43" ht="15.75" customHeight="1" x14ac:dyDescent="0.2">
      <c r="A626" s="39"/>
      <c r="B626" s="33"/>
      <c r="C626" s="34"/>
      <c r="D626" s="35"/>
      <c r="E626" s="36"/>
      <c r="F626" s="37"/>
      <c r="G626" s="38"/>
      <c r="H626" s="35"/>
      <c r="I626" s="39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55"/>
      <c r="Z626" s="53"/>
      <c r="AA626" s="53"/>
      <c r="AB626" s="53"/>
      <c r="AC626" s="55"/>
      <c r="AD626" s="53"/>
      <c r="AE626" s="53"/>
      <c r="AF626" s="53"/>
      <c r="AG626" s="56"/>
      <c r="AH626" s="52"/>
      <c r="AI626" s="52"/>
      <c r="AJ626" s="57"/>
      <c r="AK626" s="58"/>
      <c r="AL626" s="58"/>
      <c r="AM626" s="34"/>
      <c r="AN626" s="34"/>
      <c r="AO626" s="34"/>
      <c r="AP626" s="34"/>
      <c r="AQ626" s="34"/>
    </row>
    <row r="627" spans="1:43" ht="15.75" customHeight="1" x14ac:dyDescent="0.2">
      <c r="A627" s="39"/>
      <c r="B627" s="33"/>
      <c r="C627" s="34"/>
      <c r="D627" s="35"/>
      <c r="E627" s="36"/>
      <c r="F627" s="37"/>
      <c r="G627" s="38"/>
      <c r="H627" s="35"/>
      <c r="I627" s="39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55"/>
      <c r="Z627" s="53"/>
      <c r="AA627" s="53"/>
      <c r="AB627" s="53"/>
      <c r="AC627" s="55"/>
      <c r="AD627" s="53"/>
      <c r="AE627" s="53"/>
      <c r="AF627" s="53"/>
      <c r="AG627" s="56"/>
      <c r="AH627" s="52"/>
      <c r="AI627" s="52"/>
      <c r="AJ627" s="57"/>
      <c r="AK627" s="58"/>
      <c r="AL627" s="58"/>
      <c r="AM627" s="34"/>
      <c r="AN627" s="34"/>
      <c r="AO627" s="34"/>
      <c r="AP627" s="34"/>
      <c r="AQ627" s="34"/>
    </row>
    <row r="628" spans="1:43" ht="15.75" customHeight="1" x14ac:dyDescent="0.2">
      <c r="A628" s="39"/>
      <c r="B628" s="33"/>
      <c r="C628" s="34"/>
      <c r="D628" s="35"/>
      <c r="E628" s="36"/>
      <c r="F628" s="37"/>
      <c r="G628" s="38"/>
      <c r="H628" s="35"/>
      <c r="I628" s="39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55"/>
      <c r="Z628" s="53"/>
      <c r="AA628" s="53"/>
      <c r="AB628" s="53"/>
      <c r="AC628" s="55"/>
      <c r="AD628" s="53"/>
      <c r="AE628" s="53"/>
      <c r="AF628" s="53"/>
      <c r="AG628" s="56"/>
      <c r="AH628" s="52"/>
      <c r="AI628" s="52"/>
      <c r="AJ628" s="57"/>
      <c r="AK628" s="58"/>
      <c r="AL628" s="58"/>
      <c r="AM628" s="34"/>
      <c r="AN628" s="34"/>
      <c r="AO628" s="34"/>
      <c r="AP628" s="34"/>
      <c r="AQ628" s="34"/>
    </row>
    <row r="629" spans="1:43" ht="15.75" customHeight="1" x14ac:dyDescent="0.2">
      <c r="A629" s="39"/>
      <c r="B629" s="33"/>
      <c r="C629" s="34"/>
      <c r="D629" s="35"/>
      <c r="E629" s="36"/>
      <c r="F629" s="37"/>
      <c r="G629" s="38"/>
      <c r="H629" s="35"/>
      <c r="I629" s="39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55"/>
      <c r="Z629" s="53"/>
      <c r="AA629" s="53"/>
      <c r="AB629" s="53"/>
      <c r="AC629" s="55"/>
      <c r="AD629" s="53"/>
      <c r="AE629" s="53"/>
      <c r="AF629" s="53"/>
      <c r="AG629" s="56"/>
      <c r="AH629" s="52"/>
      <c r="AI629" s="52"/>
      <c r="AJ629" s="57"/>
      <c r="AK629" s="58"/>
      <c r="AL629" s="58"/>
      <c r="AM629" s="34"/>
      <c r="AN629" s="34"/>
      <c r="AO629" s="34"/>
      <c r="AP629" s="34"/>
      <c r="AQ629" s="34"/>
    </row>
    <row r="630" spans="1:43" ht="15.75" customHeight="1" x14ac:dyDescent="0.2">
      <c r="A630" s="39"/>
      <c r="B630" s="33"/>
      <c r="C630" s="34"/>
      <c r="D630" s="35"/>
      <c r="E630" s="36"/>
      <c r="F630" s="37"/>
      <c r="G630" s="38"/>
      <c r="H630" s="35"/>
      <c r="I630" s="39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55"/>
      <c r="Z630" s="53"/>
      <c r="AA630" s="53"/>
      <c r="AB630" s="53"/>
      <c r="AC630" s="55"/>
      <c r="AD630" s="53"/>
      <c r="AE630" s="53"/>
      <c r="AF630" s="53"/>
      <c r="AG630" s="56"/>
      <c r="AH630" s="52"/>
      <c r="AI630" s="52"/>
      <c r="AJ630" s="57"/>
      <c r="AK630" s="58"/>
      <c r="AL630" s="58"/>
      <c r="AM630" s="34"/>
      <c r="AN630" s="34"/>
      <c r="AO630" s="34"/>
      <c r="AP630" s="34"/>
      <c r="AQ630" s="34"/>
    </row>
    <row r="631" spans="1:43" ht="15.75" customHeight="1" x14ac:dyDescent="0.2">
      <c r="A631" s="39"/>
      <c r="B631" s="33"/>
      <c r="C631" s="34"/>
      <c r="D631" s="35"/>
      <c r="E631" s="36"/>
      <c r="F631" s="37"/>
      <c r="G631" s="38"/>
      <c r="H631" s="35"/>
      <c r="I631" s="39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55"/>
      <c r="Z631" s="53"/>
      <c r="AA631" s="53"/>
      <c r="AB631" s="53"/>
      <c r="AC631" s="55"/>
      <c r="AD631" s="53"/>
      <c r="AE631" s="53"/>
      <c r="AF631" s="53"/>
      <c r="AG631" s="56"/>
      <c r="AH631" s="52"/>
      <c r="AI631" s="52"/>
      <c r="AJ631" s="57"/>
      <c r="AK631" s="58"/>
      <c r="AL631" s="58"/>
      <c r="AM631" s="34"/>
      <c r="AN631" s="34"/>
      <c r="AO631" s="34"/>
      <c r="AP631" s="34"/>
      <c r="AQ631" s="34"/>
    </row>
    <row r="632" spans="1:43" ht="15.75" customHeight="1" x14ac:dyDescent="0.2">
      <c r="A632" s="39"/>
      <c r="B632" s="33"/>
      <c r="C632" s="34"/>
      <c r="D632" s="35"/>
      <c r="E632" s="36"/>
      <c r="F632" s="37"/>
      <c r="G632" s="38"/>
      <c r="H632" s="35"/>
      <c r="I632" s="39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55"/>
      <c r="Z632" s="53"/>
      <c r="AA632" s="53"/>
      <c r="AB632" s="53"/>
      <c r="AC632" s="55"/>
      <c r="AD632" s="53"/>
      <c r="AE632" s="53"/>
      <c r="AF632" s="53"/>
      <c r="AG632" s="56"/>
      <c r="AH632" s="52"/>
      <c r="AI632" s="52"/>
      <c r="AJ632" s="57"/>
      <c r="AK632" s="58"/>
      <c r="AL632" s="58"/>
      <c r="AM632" s="34"/>
      <c r="AN632" s="34"/>
      <c r="AO632" s="34"/>
      <c r="AP632" s="34"/>
      <c r="AQ632" s="34"/>
    </row>
    <row r="633" spans="1:43" ht="15.75" customHeight="1" x14ac:dyDescent="0.2">
      <c r="A633" s="39"/>
      <c r="B633" s="33"/>
      <c r="C633" s="34"/>
      <c r="D633" s="35"/>
      <c r="E633" s="36"/>
      <c r="F633" s="37"/>
      <c r="G633" s="38"/>
      <c r="H633" s="35"/>
      <c r="I633" s="39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55"/>
      <c r="Z633" s="53"/>
      <c r="AA633" s="53"/>
      <c r="AB633" s="53"/>
      <c r="AC633" s="55"/>
      <c r="AD633" s="53"/>
      <c r="AE633" s="53"/>
      <c r="AF633" s="53"/>
      <c r="AG633" s="56"/>
      <c r="AH633" s="52"/>
      <c r="AI633" s="52"/>
      <c r="AJ633" s="57"/>
      <c r="AK633" s="58"/>
      <c r="AL633" s="58"/>
      <c r="AM633" s="34"/>
      <c r="AN633" s="34"/>
      <c r="AO633" s="34"/>
      <c r="AP633" s="34"/>
      <c r="AQ633" s="34"/>
    </row>
    <row r="634" spans="1:43" ht="15.75" customHeight="1" x14ac:dyDescent="0.2">
      <c r="A634" s="39"/>
      <c r="B634" s="33"/>
      <c r="C634" s="34"/>
      <c r="D634" s="35"/>
      <c r="E634" s="36"/>
      <c r="F634" s="37"/>
      <c r="G634" s="38"/>
      <c r="H634" s="35"/>
      <c r="I634" s="39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55"/>
      <c r="Z634" s="53"/>
      <c r="AA634" s="53"/>
      <c r="AB634" s="53"/>
      <c r="AC634" s="55"/>
      <c r="AD634" s="53"/>
      <c r="AE634" s="53"/>
      <c r="AF634" s="53"/>
      <c r="AG634" s="56"/>
      <c r="AH634" s="52"/>
      <c r="AI634" s="52"/>
      <c r="AJ634" s="57"/>
      <c r="AK634" s="58"/>
      <c r="AL634" s="58"/>
      <c r="AM634" s="34"/>
      <c r="AN634" s="34"/>
      <c r="AO634" s="34"/>
      <c r="AP634" s="34"/>
      <c r="AQ634" s="34"/>
    </row>
    <row r="635" spans="1:43" ht="15.75" customHeight="1" x14ac:dyDescent="0.2">
      <c r="A635" s="39"/>
      <c r="B635" s="33"/>
      <c r="C635" s="34"/>
      <c r="D635" s="35"/>
      <c r="E635" s="36"/>
      <c r="F635" s="37"/>
      <c r="G635" s="38"/>
      <c r="H635" s="35"/>
      <c r="I635" s="39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55"/>
      <c r="Z635" s="53"/>
      <c r="AA635" s="53"/>
      <c r="AB635" s="53"/>
      <c r="AC635" s="55"/>
      <c r="AD635" s="53"/>
      <c r="AE635" s="53"/>
      <c r="AF635" s="53"/>
      <c r="AG635" s="56"/>
      <c r="AH635" s="52"/>
      <c r="AI635" s="52"/>
      <c r="AJ635" s="57"/>
      <c r="AK635" s="58"/>
      <c r="AL635" s="58"/>
      <c r="AM635" s="34"/>
      <c r="AN635" s="34"/>
      <c r="AO635" s="34"/>
      <c r="AP635" s="34"/>
      <c r="AQ635" s="34"/>
    </row>
    <row r="636" spans="1:43" ht="15.75" customHeight="1" x14ac:dyDescent="0.2">
      <c r="A636" s="39"/>
      <c r="B636" s="33"/>
      <c r="C636" s="34"/>
      <c r="D636" s="35"/>
      <c r="E636" s="36"/>
      <c r="F636" s="37"/>
      <c r="G636" s="38"/>
      <c r="H636" s="35"/>
      <c r="I636" s="39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55"/>
      <c r="Z636" s="53"/>
      <c r="AA636" s="53"/>
      <c r="AB636" s="53"/>
      <c r="AC636" s="55"/>
      <c r="AD636" s="53"/>
      <c r="AE636" s="53"/>
      <c r="AF636" s="53"/>
      <c r="AG636" s="56"/>
      <c r="AH636" s="52"/>
      <c r="AI636" s="52"/>
      <c r="AJ636" s="57"/>
      <c r="AK636" s="58"/>
      <c r="AL636" s="58"/>
      <c r="AM636" s="34"/>
      <c r="AN636" s="34"/>
      <c r="AO636" s="34"/>
      <c r="AP636" s="34"/>
      <c r="AQ636" s="34"/>
    </row>
    <row r="637" spans="1:43" ht="15.75" customHeight="1" x14ac:dyDescent="0.2">
      <c r="A637" s="39"/>
      <c r="B637" s="33"/>
      <c r="C637" s="34"/>
      <c r="D637" s="35"/>
      <c r="E637" s="36"/>
      <c r="F637" s="37"/>
      <c r="G637" s="38"/>
      <c r="H637" s="35"/>
      <c r="I637" s="39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55"/>
      <c r="Z637" s="53"/>
      <c r="AA637" s="53"/>
      <c r="AB637" s="53"/>
      <c r="AC637" s="55"/>
      <c r="AD637" s="53"/>
      <c r="AE637" s="53"/>
      <c r="AF637" s="53"/>
      <c r="AG637" s="56"/>
      <c r="AH637" s="52"/>
      <c r="AI637" s="52"/>
      <c r="AJ637" s="57"/>
      <c r="AK637" s="58"/>
      <c r="AL637" s="58"/>
      <c r="AM637" s="34"/>
      <c r="AN637" s="34"/>
      <c r="AO637" s="34"/>
      <c r="AP637" s="34"/>
      <c r="AQ637" s="34"/>
    </row>
    <row r="638" spans="1:43" ht="15.75" customHeight="1" x14ac:dyDescent="0.2">
      <c r="A638" s="39"/>
      <c r="B638" s="33"/>
      <c r="C638" s="34"/>
      <c r="D638" s="35"/>
      <c r="E638" s="36"/>
      <c r="F638" s="37"/>
      <c r="G638" s="38"/>
      <c r="H638" s="35"/>
      <c r="I638" s="39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55"/>
      <c r="Z638" s="53"/>
      <c r="AA638" s="53"/>
      <c r="AB638" s="53"/>
      <c r="AC638" s="55"/>
      <c r="AD638" s="53"/>
      <c r="AE638" s="53"/>
      <c r="AF638" s="53"/>
      <c r="AG638" s="56"/>
      <c r="AH638" s="52"/>
      <c r="AI638" s="52"/>
      <c r="AJ638" s="57"/>
      <c r="AK638" s="58"/>
      <c r="AL638" s="58"/>
      <c r="AM638" s="34"/>
      <c r="AN638" s="34"/>
      <c r="AO638" s="34"/>
      <c r="AP638" s="34"/>
      <c r="AQ638" s="34"/>
    </row>
    <row r="639" spans="1:43" ht="15.75" customHeight="1" x14ac:dyDescent="0.2">
      <c r="A639" s="39"/>
      <c r="B639" s="33"/>
      <c r="C639" s="34"/>
      <c r="D639" s="35"/>
      <c r="E639" s="36"/>
      <c r="F639" s="37"/>
      <c r="G639" s="38"/>
      <c r="H639" s="35"/>
      <c r="I639" s="39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55"/>
      <c r="Z639" s="53"/>
      <c r="AA639" s="53"/>
      <c r="AB639" s="53"/>
      <c r="AC639" s="55"/>
      <c r="AD639" s="53"/>
      <c r="AE639" s="53"/>
      <c r="AF639" s="53"/>
      <c r="AG639" s="56"/>
      <c r="AH639" s="52"/>
      <c r="AI639" s="52"/>
      <c r="AJ639" s="57"/>
      <c r="AK639" s="58"/>
      <c r="AL639" s="58"/>
      <c r="AM639" s="34"/>
      <c r="AN639" s="34"/>
      <c r="AO639" s="34"/>
      <c r="AP639" s="34"/>
      <c r="AQ639" s="34"/>
    </row>
    <row r="640" spans="1:43" ht="15.75" customHeight="1" x14ac:dyDescent="0.2">
      <c r="A640" s="39"/>
      <c r="B640" s="33"/>
      <c r="C640" s="34"/>
      <c r="D640" s="35"/>
      <c r="E640" s="36"/>
      <c r="F640" s="37"/>
      <c r="G640" s="38"/>
      <c r="H640" s="35"/>
      <c r="I640" s="39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55"/>
      <c r="Z640" s="53"/>
      <c r="AA640" s="53"/>
      <c r="AB640" s="53"/>
      <c r="AC640" s="55"/>
      <c r="AD640" s="53"/>
      <c r="AE640" s="53"/>
      <c r="AF640" s="53"/>
      <c r="AG640" s="56"/>
      <c r="AH640" s="52"/>
      <c r="AI640" s="52"/>
      <c r="AJ640" s="57"/>
      <c r="AK640" s="58"/>
      <c r="AL640" s="58"/>
      <c r="AM640" s="34"/>
      <c r="AN640" s="34"/>
      <c r="AO640" s="34"/>
      <c r="AP640" s="34"/>
      <c r="AQ640" s="34"/>
    </row>
    <row r="641" spans="1:43" ht="15.75" customHeight="1" x14ac:dyDescent="0.2">
      <c r="A641" s="39"/>
      <c r="B641" s="33"/>
      <c r="C641" s="34"/>
      <c r="D641" s="35"/>
      <c r="E641" s="36"/>
      <c r="F641" s="37"/>
      <c r="G641" s="38"/>
      <c r="H641" s="35"/>
      <c r="I641" s="39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55"/>
      <c r="Z641" s="53"/>
      <c r="AA641" s="53"/>
      <c r="AB641" s="53"/>
      <c r="AC641" s="55"/>
      <c r="AD641" s="53"/>
      <c r="AE641" s="53"/>
      <c r="AF641" s="53"/>
      <c r="AG641" s="56"/>
      <c r="AH641" s="52"/>
      <c r="AI641" s="52"/>
      <c r="AJ641" s="57"/>
      <c r="AK641" s="58"/>
      <c r="AL641" s="58"/>
      <c r="AM641" s="34"/>
      <c r="AN641" s="34"/>
      <c r="AO641" s="34"/>
      <c r="AP641" s="34"/>
      <c r="AQ641" s="34"/>
    </row>
    <row r="642" spans="1:43" ht="15.75" customHeight="1" x14ac:dyDescent="0.2">
      <c r="A642" s="39"/>
      <c r="B642" s="33"/>
      <c r="C642" s="34"/>
      <c r="D642" s="35"/>
      <c r="E642" s="36"/>
      <c r="F642" s="37"/>
      <c r="G642" s="38"/>
      <c r="H642" s="35"/>
      <c r="I642" s="39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55"/>
      <c r="Z642" s="53"/>
      <c r="AA642" s="53"/>
      <c r="AB642" s="53"/>
      <c r="AC642" s="55"/>
      <c r="AD642" s="53"/>
      <c r="AE642" s="53"/>
      <c r="AF642" s="53"/>
      <c r="AG642" s="56"/>
      <c r="AH642" s="52"/>
      <c r="AI642" s="52"/>
      <c r="AJ642" s="57"/>
      <c r="AK642" s="58"/>
      <c r="AL642" s="58"/>
      <c r="AM642" s="34"/>
      <c r="AN642" s="34"/>
      <c r="AO642" s="34"/>
      <c r="AP642" s="34"/>
      <c r="AQ642" s="34"/>
    </row>
    <row r="643" spans="1:43" ht="15.75" customHeight="1" x14ac:dyDescent="0.2">
      <c r="A643" s="39"/>
      <c r="B643" s="33"/>
      <c r="C643" s="34"/>
      <c r="D643" s="35"/>
      <c r="E643" s="36"/>
      <c r="F643" s="37"/>
      <c r="G643" s="38"/>
      <c r="H643" s="35"/>
      <c r="I643" s="39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55"/>
      <c r="Z643" s="53"/>
      <c r="AA643" s="53"/>
      <c r="AB643" s="53"/>
      <c r="AC643" s="55"/>
      <c r="AD643" s="53"/>
      <c r="AE643" s="53"/>
      <c r="AF643" s="53"/>
      <c r="AG643" s="56"/>
      <c r="AH643" s="52"/>
      <c r="AI643" s="52"/>
      <c r="AJ643" s="57"/>
      <c r="AK643" s="58"/>
      <c r="AL643" s="58"/>
      <c r="AM643" s="34"/>
      <c r="AN643" s="34"/>
      <c r="AO643" s="34"/>
      <c r="AP643" s="34"/>
      <c r="AQ643" s="34"/>
    </row>
    <row r="644" spans="1:43" ht="15.75" customHeight="1" x14ac:dyDescent="0.2">
      <c r="A644" s="39"/>
      <c r="B644" s="33"/>
      <c r="C644" s="34"/>
      <c r="D644" s="35"/>
      <c r="E644" s="36"/>
      <c r="F644" s="37"/>
      <c r="G644" s="38"/>
      <c r="H644" s="35"/>
      <c r="I644" s="39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55"/>
      <c r="Z644" s="53"/>
      <c r="AA644" s="53"/>
      <c r="AB644" s="53"/>
      <c r="AC644" s="55"/>
      <c r="AD644" s="53"/>
      <c r="AE644" s="53"/>
      <c r="AF644" s="53"/>
      <c r="AG644" s="56"/>
      <c r="AH644" s="52"/>
      <c r="AI644" s="52"/>
      <c r="AJ644" s="57"/>
      <c r="AK644" s="58"/>
      <c r="AL644" s="58"/>
      <c r="AM644" s="34"/>
      <c r="AN644" s="34"/>
      <c r="AO644" s="34"/>
      <c r="AP644" s="34"/>
      <c r="AQ644" s="34"/>
    </row>
    <row r="645" spans="1:43" ht="15.75" customHeight="1" x14ac:dyDescent="0.2">
      <c r="A645" s="39"/>
      <c r="B645" s="33"/>
      <c r="C645" s="34"/>
      <c r="D645" s="35"/>
      <c r="E645" s="36"/>
      <c r="F645" s="37"/>
      <c r="G645" s="38"/>
      <c r="H645" s="35"/>
      <c r="I645" s="39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55"/>
      <c r="Z645" s="53"/>
      <c r="AA645" s="53"/>
      <c r="AB645" s="53"/>
      <c r="AC645" s="55"/>
      <c r="AD645" s="53"/>
      <c r="AE645" s="53"/>
      <c r="AF645" s="53"/>
      <c r="AG645" s="56"/>
      <c r="AH645" s="52"/>
      <c r="AI645" s="52"/>
      <c r="AJ645" s="57"/>
      <c r="AK645" s="58"/>
      <c r="AL645" s="58"/>
      <c r="AM645" s="34"/>
      <c r="AN645" s="34"/>
      <c r="AO645" s="34"/>
      <c r="AP645" s="34"/>
      <c r="AQ645" s="34"/>
    </row>
    <row r="646" spans="1:43" ht="15.75" customHeight="1" x14ac:dyDescent="0.2">
      <c r="A646" s="39"/>
      <c r="B646" s="33"/>
      <c r="C646" s="34"/>
      <c r="D646" s="35"/>
      <c r="E646" s="36"/>
      <c r="F646" s="37"/>
      <c r="G646" s="38"/>
      <c r="H646" s="35"/>
      <c r="I646" s="39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55"/>
      <c r="Z646" s="53"/>
      <c r="AA646" s="53"/>
      <c r="AB646" s="53"/>
      <c r="AC646" s="55"/>
      <c r="AD646" s="53"/>
      <c r="AE646" s="53"/>
      <c r="AF646" s="53"/>
      <c r="AG646" s="56"/>
      <c r="AH646" s="52"/>
      <c r="AI646" s="52"/>
      <c r="AJ646" s="57"/>
      <c r="AK646" s="58"/>
      <c r="AL646" s="58"/>
      <c r="AM646" s="34"/>
      <c r="AN646" s="34"/>
      <c r="AO646" s="34"/>
      <c r="AP646" s="34"/>
      <c r="AQ646" s="34"/>
    </row>
    <row r="647" spans="1:43" ht="15.75" customHeight="1" x14ac:dyDescent="0.2">
      <c r="A647" s="39"/>
      <c r="B647" s="33"/>
      <c r="C647" s="34"/>
      <c r="D647" s="35"/>
      <c r="E647" s="36"/>
      <c r="F647" s="37"/>
      <c r="G647" s="38"/>
      <c r="H647" s="35"/>
      <c r="I647" s="39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55"/>
      <c r="Z647" s="53"/>
      <c r="AA647" s="53"/>
      <c r="AB647" s="53"/>
      <c r="AC647" s="55"/>
      <c r="AD647" s="53"/>
      <c r="AE647" s="53"/>
      <c r="AF647" s="53"/>
      <c r="AG647" s="56"/>
      <c r="AH647" s="52"/>
      <c r="AI647" s="52"/>
      <c r="AJ647" s="57"/>
      <c r="AK647" s="58"/>
      <c r="AL647" s="58"/>
      <c r="AM647" s="34"/>
      <c r="AN647" s="34"/>
      <c r="AO647" s="34"/>
      <c r="AP647" s="34"/>
      <c r="AQ647" s="34"/>
    </row>
    <row r="648" spans="1:43" ht="15.75" customHeight="1" x14ac:dyDescent="0.2">
      <c r="A648" s="39"/>
      <c r="B648" s="33"/>
      <c r="C648" s="34"/>
      <c r="D648" s="35"/>
      <c r="E648" s="36"/>
      <c r="F648" s="37"/>
      <c r="G648" s="38"/>
      <c r="H648" s="35"/>
      <c r="I648" s="39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55"/>
      <c r="Z648" s="53"/>
      <c r="AA648" s="53"/>
      <c r="AB648" s="53"/>
      <c r="AC648" s="55"/>
      <c r="AD648" s="53"/>
      <c r="AE648" s="53"/>
      <c r="AF648" s="53"/>
      <c r="AG648" s="56"/>
      <c r="AH648" s="52"/>
      <c r="AI648" s="52"/>
      <c r="AJ648" s="57"/>
      <c r="AK648" s="58"/>
      <c r="AL648" s="58"/>
      <c r="AM648" s="34"/>
      <c r="AN648" s="34"/>
      <c r="AO648" s="34"/>
      <c r="AP648" s="34"/>
      <c r="AQ648" s="34"/>
    </row>
    <row r="649" spans="1:43" ht="15.75" customHeight="1" x14ac:dyDescent="0.2">
      <c r="A649" s="39"/>
      <c r="B649" s="33"/>
      <c r="C649" s="34"/>
      <c r="D649" s="35"/>
      <c r="E649" s="36"/>
      <c r="F649" s="37"/>
      <c r="G649" s="38"/>
      <c r="H649" s="35"/>
      <c r="I649" s="39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55"/>
      <c r="Z649" s="53"/>
      <c r="AA649" s="53"/>
      <c r="AB649" s="53"/>
      <c r="AC649" s="55"/>
      <c r="AD649" s="53"/>
      <c r="AE649" s="53"/>
      <c r="AF649" s="53"/>
      <c r="AG649" s="56"/>
      <c r="AH649" s="52"/>
      <c r="AI649" s="52"/>
      <c r="AJ649" s="57"/>
      <c r="AK649" s="58"/>
      <c r="AL649" s="58"/>
      <c r="AM649" s="34"/>
      <c r="AN649" s="34"/>
      <c r="AO649" s="34"/>
      <c r="AP649" s="34"/>
      <c r="AQ649" s="34"/>
    </row>
    <row r="650" spans="1:43" ht="15.75" customHeight="1" x14ac:dyDescent="0.2">
      <c r="A650" s="39"/>
      <c r="B650" s="33"/>
      <c r="C650" s="34"/>
      <c r="D650" s="35"/>
      <c r="E650" s="36"/>
      <c r="F650" s="37"/>
      <c r="G650" s="38"/>
      <c r="H650" s="35"/>
      <c r="I650" s="39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55"/>
      <c r="Z650" s="53"/>
      <c r="AA650" s="53"/>
      <c r="AB650" s="53"/>
      <c r="AC650" s="55"/>
      <c r="AD650" s="53"/>
      <c r="AE650" s="53"/>
      <c r="AF650" s="53"/>
      <c r="AG650" s="56"/>
      <c r="AH650" s="52"/>
      <c r="AI650" s="52"/>
      <c r="AJ650" s="57"/>
      <c r="AK650" s="58"/>
      <c r="AL650" s="58"/>
      <c r="AM650" s="34"/>
      <c r="AN650" s="34"/>
      <c r="AO650" s="34"/>
      <c r="AP650" s="34"/>
      <c r="AQ650" s="34"/>
    </row>
    <row r="651" spans="1:43" ht="15.75" customHeight="1" x14ac:dyDescent="0.2">
      <c r="A651" s="39"/>
      <c r="B651" s="33"/>
      <c r="C651" s="34"/>
      <c r="D651" s="35"/>
      <c r="E651" s="36"/>
      <c r="F651" s="37"/>
      <c r="G651" s="38"/>
      <c r="H651" s="35"/>
      <c r="I651" s="39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55"/>
      <c r="Z651" s="53"/>
      <c r="AA651" s="53"/>
      <c r="AB651" s="53"/>
      <c r="AC651" s="55"/>
      <c r="AD651" s="53"/>
      <c r="AE651" s="53"/>
      <c r="AF651" s="53"/>
      <c r="AG651" s="56"/>
      <c r="AH651" s="52"/>
      <c r="AI651" s="52"/>
      <c r="AJ651" s="57"/>
      <c r="AK651" s="58"/>
      <c r="AL651" s="58"/>
      <c r="AM651" s="34"/>
      <c r="AN651" s="34"/>
      <c r="AO651" s="34"/>
      <c r="AP651" s="34"/>
      <c r="AQ651" s="34"/>
    </row>
    <row r="652" spans="1:43" ht="15.75" customHeight="1" x14ac:dyDescent="0.2">
      <c r="A652" s="39"/>
      <c r="B652" s="33"/>
      <c r="C652" s="34"/>
      <c r="D652" s="35"/>
      <c r="E652" s="36"/>
      <c r="F652" s="37"/>
      <c r="G652" s="38"/>
      <c r="H652" s="35"/>
      <c r="I652" s="39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55"/>
      <c r="Z652" s="53"/>
      <c r="AA652" s="53"/>
      <c r="AB652" s="53"/>
      <c r="AC652" s="55"/>
      <c r="AD652" s="53"/>
      <c r="AE652" s="53"/>
      <c r="AF652" s="53"/>
      <c r="AG652" s="56"/>
      <c r="AH652" s="52"/>
      <c r="AI652" s="52"/>
      <c r="AJ652" s="57"/>
      <c r="AK652" s="58"/>
      <c r="AL652" s="58"/>
      <c r="AM652" s="34"/>
      <c r="AN652" s="34"/>
      <c r="AO652" s="34"/>
      <c r="AP652" s="34"/>
      <c r="AQ652" s="34"/>
    </row>
    <row r="653" spans="1:43" ht="15.75" customHeight="1" x14ac:dyDescent="0.2">
      <c r="A653" s="39"/>
      <c r="B653" s="33"/>
      <c r="C653" s="34"/>
      <c r="D653" s="35"/>
      <c r="E653" s="36"/>
      <c r="F653" s="37"/>
      <c r="G653" s="38"/>
      <c r="H653" s="35"/>
      <c r="I653" s="39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55"/>
      <c r="Z653" s="53"/>
      <c r="AA653" s="53"/>
      <c r="AB653" s="53"/>
      <c r="AC653" s="55"/>
      <c r="AD653" s="53"/>
      <c r="AE653" s="53"/>
      <c r="AF653" s="53"/>
      <c r="AG653" s="56"/>
      <c r="AH653" s="52"/>
      <c r="AI653" s="52"/>
      <c r="AJ653" s="57"/>
      <c r="AK653" s="58"/>
      <c r="AL653" s="58"/>
      <c r="AM653" s="34"/>
      <c r="AN653" s="34"/>
      <c r="AO653" s="34"/>
      <c r="AP653" s="34"/>
      <c r="AQ653" s="34"/>
    </row>
    <row r="654" spans="1:43" ht="15.75" customHeight="1" x14ac:dyDescent="0.2">
      <c r="A654" s="39"/>
      <c r="B654" s="33"/>
      <c r="C654" s="34"/>
      <c r="D654" s="35"/>
      <c r="E654" s="36"/>
      <c r="F654" s="37"/>
      <c r="G654" s="38"/>
      <c r="H654" s="35"/>
      <c r="I654" s="39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55"/>
      <c r="Z654" s="53"/>
      <c r="AA654" s="53"/>
      <c r="AB654" s="53"/>
      <c r="AC654" s="55"/>
      <c r="AD654" s="53"/>
      <c r="AE654" s="53"/>
      <c r="AF654" s="53"/>
      <c r="AG654" s="56"/>
      <c r="AH654" s="52"/>
      <c r="AI654" s="52"/>
      <c r="AJ654" s="57"/>
      <c r="AK654" s="58"/>
      <c r="AL654" s="58"/>
      <c r="AM654" s="34"/>
      <c r="AN654" s="34"/>
      <c r="AO654" s="34"/>
      <c r="AP654" s="34"/>
      <c r="AQ654" s="34"/>
    </row>
    <row r="655" spans="1:43" ht="15.75" customHeight="1" x14ac:dyDescent="0.2">
      <c r="A655" s="39"/>
      <c r="B655" s="33"/>
      <c r="C655" s="34"/>
      <c r="D655" s="35"/>
      <c r="E655" s="36"/>
      <c r="F655" s="37"/>
      <c r="G655" s="38"/>
      <c r="H655" s="35"/>
      <c r="I655" s="39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55"/>
      <c r="Z655" s="53"/>
      <c r="AA655" s="53"/>
      <c r="AB655" s="53"/>
      <c r="AC655" s="55"/>
      <c r="AD655" s="53"/>
      <c r="AE655" s="53"/>
      <c r="AF655" s="53"/>
      <c r="AG655" s="56"/>
      <c r="AH655" s="52"/>
      <c r="AI655" s="52"/>
      <c r="AJ655" s="57"/>
      <c r="AK655" s="58"/>
      <c r="AL655" s="58"/>
      <c r="AM655" s="34"/>
      <c r="AN655" s="34"/>
      <c r="AO655" s="34"/>
      <c r="AP655" s="34"/>
      <c r="AQ655" s="34"/>
    </row>
    <row r="656" spans="1:43" ht="15.75" customHeight="1" x14ac:dyDescent="0.2">
      <c r="A656" s="39"/>
      <c r="B656" s="33"/>
      <c r="C656" s="34"/>
      <c r="D656" s="35"/>
      <c r="E656" s="36"/>
      <c r="F656" s="37"/>
      <c r="G656" s="38"/>
      <c r="H656" s="35"/>
      <c r="I656" s="39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55"/>
      <c r="Z656" s="53"/>
      <c r="AA656" s="53"/>
      <c r="AB656" s="53"/>
      <c r="AC656" s="55"/>
      <c r="AD656" s="53"/>
      <c r="AE656" s="53"/>
      <c r="AF656" s="53"/>
      <c r="AG656" s="56"/>
      <c r="AH656" s="52"/>
      <c r="AI656" s="52"/>
      <c r="AJ656" s="57"/>
      <c r="AK656" s="58"/>
      <c r="AL656" s="58"/>
      <c r="AM656" s="34"/>
      <c r="AN656" s="34"/>
      <c r="AO656" s="34"/>
      <c r="AP656" s="34"/>
      <c r="AQ656" s="34"/>
    </row>
    <row r="657" spans="1:43" ht="15.75" customHeight="1" x14ac:dyDescent="0.2">
      <c r="A657" s="39"/>
      <c r="B657" s="33"/>
      <c r="C657" s="34"/>
      <c r="D657" s="35"/>
      <c r="E657" s="36"/>
      <c r="F657" s="37"/>
      <c r="G657" s="38"/>
      <c r="H657" s="35"/>
      <c r="I657" s="39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55"/>
      <c r="Z657" s="53"/>
      <c r="AA657" s="53"/>
      <c r="AB657" s="53"/>
      <c r="AC657" s="55"/>
      <c r="AD657" s="53"/>
      <c r="AE657" s="53"/>
      <c r="AF657" s="53"/>
      <c r="AG657" s="56"/>
      <c r="AH657" s="52"/>
      <c r="AI657" s="52"/>
      <c r="AJ657" s="57"/>
      <c r="AK657" s="58"/>
      <c r="AL657" s="58"/>
      <c r="AM657" s="34"/>
      <c r="AN657" s="34"/>
      <c r="AO657" s="34"/>
      <c r="AP657" s="34"/>
      <c r="AQ657" s="34"/>
    </row>
    <row r="658" spans="1:43" ht="15.75" customHeight="1" x14ac:dyDescent="0.2">
      <c r="A658" s="39"/>
      <c r="B658" s="33"/>
      <c r="C658" s="34"/>
      <c r="D658" s="35"/>
      <c r="E658" s="36"/>
      <c r="F658" s="37"/>
      <c r="G658" s="38"/>
      <c r="H658" s="35"/>
      <c r="I658" s="39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55"/>
      <c r="Z658" s="53"/>
      <c r="AA658" s="53"/>
      <c r="AB658" s="53"/>
      <c r="AC658" s="55"/>
      <c r="AD658" s="53"/>
      <c r="AE658" s="53"/>
      <c r="AF658" s="53"/>
      <c r="AG658" s="56"/>
      <c r="AH658" s="52"/>
      <c r="AI658" s="52"/>
      <c r="AJ658" s="57"/>
      <c r="AK658" s="58"/>
      <c r="AL658" s="58"/>
      <c r="AM658" s="34"/>
      <c r="AN658" s="34"/>
      <c r="AO658" s="34"/>
      <c r="AP658" s="34"/>
      <c r="AQ658" s="34"/>
    </row>
    <row r="659" spans="1:43" ht="15.75" customHeight="1" x14ac:dyDescent="0.2">
      <c r="A659" s="39"/>
      <c r="B659" s="33"/>
      <c r="C659" s="34"/>
      <c r="D659" s="35"/>
      <c r="E659" s="36"/>
      <c r="F659" s="37"/>
      <c r="G659" s="38"/>
      <c r="H659" s="35"/>
      <c r="I659" s="39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55"/>
      <c r="Z659" s="53"/>
      <c r="AA659" s="53"/>
      <c r="AB659" s="53"/>
      <c r="AC659" s="55"/>
      <c r="AD659" s="53"/>
      <c r="AE659" s="53"/>
      <c r="AF659" s="53"/>
      <c r="AG659" s="56"/>
      <c r="AH659" s="52"/>
      <c r="AI659" s="52"/>
      <c r="AJ659" s="57"/>
      <c r="AK659" s="58"/>
      <c r="AL659" s="58"/>
      <c r="AM659" s="34"/>
      <c r="AN659" s="34"/>
      <c r="AO659" s="34"/>
      <c r="AP659" s="34"/>
      <c r="AQ659" s="34"/>
    </row>
    <row r="660" spans="1:43" ht="15.75" customHeight="1" x14ac:dyDescent="0.2">
      <c r="A660" s="39"/>
      <c r="B660" s="33"/>
      <c r="C660" s="34"/>
      <c r="D660" s="35"/>
      <c r="E660" s="36"/>
      <c r="F660" s="37"/>
      <c r="G660" s="38"/>
      <c r="H660" s="35"/>
      <c r="I660" s="39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55"/>
      <c r="Z660" s="53"/>
      <c r="AA660" s="53"/>
      <c r="AB660" s="53"/>
      <c r="AC660" s="55"/>
      <c r="AD660" s="53"/>
      <c r="AE660" s="53"/>
      <c r="AF660" s="53"/>
      <c r="AG660" s="56"/>
      <c r="AH660" s="52"/>
      <c r="AI660" s="52"/>
      <c r="AJ660" s="57"/>
      <c r="AK660" s="58"/>
      <c r="AL660" s="58"/>
      <c r="AM660" s="34"/>
      <c r="AN660" s="34"/>
      <c r="AO660" s="34"/>
      <c r="AP660" s="34"/>
      <c r="AQ660" s="34"/>
    </row>
    <row r="661" spans="1:43" ht="15.75" customHeight="1" x14ac:dyDescent="0.2">
      <c r="A661" s="39"/>
      <c r="B661" s="33"/>
      <c r="C661" s="34"/>
      <c r="D661" s="35"/>
      <c r="E661" s="36"/>
      <c r="F661" s="37"/>
      <c r="G661" s="38"/>
      <c r="H661" s="35"/>
      <c r="I661" s="39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55"/>
      <c r="Z661" s="53"/>
      <c r="AA661" s="53"/>
      <c r="AB661" s="53"/>
      <c r="AC661" s="55"/>
      <c r="AD661" s="53"/>
      <c r="AE661" s="53"/>
      <c r="AF661" s="53"/>
      <c r="AG661" s="56"/>
      <c r="AH661" s="52"/>
      <c r="AI661" s="52"/>
      <c r="AJ661" s="57"/>
      <c r="AK661" s="58"/>
      <c r="AL661" s="58"/>
      <c r="AM661" s="34"/>
      <c r="AN661" s="34"/>
      <c r="AO661" s="34"/>
      <c r="AP661" s="34"/>
      <c r="AQ661" s="34"/>
    </row>
    <row r="662" spans="1:43" ht="15.75" customHeight="1" x14ac:dyDescent="0.2">
      <c r="A662" s="39"/>
      <c r="B662" s="33"/>
      <c r="C662" s="34"/>
      <c r="D662" s="35"/>
      <c r="E662" s="36"/>
      <c r="F662" s="37"/>
      <c r="G662" s="38"/>
      <c r="H662" s="35"/>
      <c r="I662" s="39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55"/>
      <c r="Z662" s="53"/>
      <c r="AA662" s="53"/>
      <c r="AB662" s="53"/>
      <c r="AC662" s="55"/>
      <c r="AD662" s="53"/>
      <c r="AE662" s="53"/>
      <c r="AF662" s="53"/>
      <c r="AG662" s="56"/>
      <c r="AH662" s="52"/>
      <c r="AI662" s="52"/>
      <c r="AJ662" s="57"/>
      <c r="AK662" s="58"/>
      <c r="AL662" s="58"/>
      <c r="AM662" s="34"/>
      <c r="AN662" s="34"/>
      <c r="AO662" s="34"/>
      <c r="AP662" s="34"/>
      <c r="AQ662" s="34"/>
    </row>
    <row r="663" spans="1:43" ht="15.75" customHeight="1" x14ac:dyDescent="0.2">
      <c r="A663" s="39"/>
      <c r="B663" s="33"/>
      <c r="C663" s="34"/>
      <c r="D663" s="35"/>
      <c r="E663" s="36"/>
      <c r="F663" s="37"/>
      <c r="G663" s="38"/>
      <c r="H663" s="35"/>
      <c r="I663" s="39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55"/>
      <c r="Z663" s="53"/>
      <c r="AA663" s="53"/>
      <c r="AB663" s="53"/>
      <c r="AC663" s="55"/>
      <c r="AD663" s="53"/>
      <c r="AE663" s="53"/>
      <c r="AF663" s="53"/>
      <c r="AG663" s="56"/>
      <c r="AH663" s="52"/>
      <c r="AI663" s="52"/>
      <c r="AJ663" s="57"/>
      <c r="AK663" s="58"/>
      <c r="AL663" s="58"/>
      <c r="AM663" s="34"/>
      <c r="AN663" s="34"/>
      <c r="AO663" s="34"/>
      <c r="AP663" s="34"/>
      <c r="AQ663" s="34"/>
    </row>
    <row r="664" spans="1:43" ht="15.75" customHeight="1" x14ac:dyDescent="0.2">
      <c r="A664" s="39"/>
      <c r="B664" s="33"/>
      <c r="C664" s="34"/>
      <c r="D664" s="35"/>
      <c r="E664" s="36"/>
      <c r="F664" s="37"/>
      <c r="G664" s="38"/>
      <c r="H664" s="35"/>
      <c r="I664" s="39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55"/>
      <c r="Z664" s="53"/>
      <c r="AA664" s="53"/>
      <c r="AB664" s="53"/>
      <c r="AC664" s="55"/>
      <c r="AD664" s="53"/>
      <c r="AE664" s="53"/>
      <c r="AF664" s="53"/>
      <c r="AG664" s="56"/>
      <c r="AH664" s="52"/>
      <c r="AI664" s="52"/>
      <c r="AJ664" s="57"/>
      <c r="AK664" s="58"/>
      <c r="AL664" s="58"/>
      <c r="AM664" s="34"/>
      <c r="AN664" s="34"/>
      <c r="AO664" s="34"/>
      <c r="AP664" s="34"/>
      <c r="AQ664" s="34"/>
    </row>
    <row r="665" spans="1:43" ht="15.75" customHeight="1" x14ac:dyDescent="0.2">
      <c r="A665" s="39"/>
      <c r="B665" s="33"/>
      <c r="C665" s="34"/>
      <c r="D665" s="35"/>
      <c r="E665" s="36"/>
      <c r="F665" s="37"/>
      <c r="G665" s="38"/>
      <c r="H665" s="35"/>
      <c r="I665" s="39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55"/>
      <c r="Z665" s="53"/>
      <c r="AA665" s="53"/>
      <c r="AB665" s="53"/>
      <c r="AC665" s="55"/>
      <c r="AD665" s="53"/>
      <c r="AE665" s="53"/>
      <c r="AF665" s="53"/>
      <c r="AG665" s="56"/>
      <c r="AH665" s="52"/>
      <c r="AI665" s="52"/>
      <c r="AJ665" s="57"/>
      <c r="AK665" s="58"/>
      <c r="AL665" s="58"/>
      <c r="AM665" s="34"/>
      <c r="AN665" s="34"/>
      <c r="AO665" s="34"/>
      <c r="AP665" s="34"/>
      <c r="AQ665" s="34"/>
    </row>
    <row r="666" spans="1:43" ht="15.75" customHeight="1" x14ac:dyDescent="0.2">
      <c r="A666" s="39"/>
      <c r="B666" s="33"/>
      <c r="C666" s="34"/>
      <c r="D666" s="35"/>
      <c r="E666" s="36"/>
      <c r="F666" s="37"/>
      <c r="G666" s="38"/>
      <c r="H666" s="35"/>
      <c r="I666" s="39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55"/>
      <c r="Z666" s="53"/>
      <c r="AA666" s="53"/>
      <c r="AB666" s="53"/>
      <c r="AC666" s="55"/>
      <c r="AD666" s="53"/>
      <c r="AE666" s="53"/>
      <c r="AF666" s="53"/>
      <c r="AG666" s="56"/>
      <c r="AH666" s="52"/>
      <c r="AI666" s="52"/>
      <c r="AJ666" s="57"/>
      <c r="AK666" s="58"/>
      <c r="AL666" s="58"/>
      <c r="AM666" s="34"/>
      <c r="AN666" s="34"/>
      <c r="AO666" s="34"/>
      <c r="AP666" s="34"/>
      <c r="AQ666" s="34"/>
    </row>
    <row r="667" spans="1:43" ht="15.75" customHeight="1" x14ac:dyDescent="0.2">
      <c r="A667" s="39"/>
      <c r="B667" s="33"/>
      <c r="C667" s="34"/>
      <c r="D667" s="35"/>
      <c r="E667" s="36"/>
      <c r="F667" s="37"/>
      <c r="G667" s="38"/>
      <c r="H667" s="35"/>
      <c r="I667" s="39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55"/>
      <c r="Z667" s="53"/>
      <c r="AA667" s="53"/>
      <c r="AB667" s="53"/>
      <c r="AC667" s="55"/>
      <c r="AD667" s="53"/>
      <c r="AE667" s="53"/>
      <c r="AF667" s="53"/>
      <c r="AG667" s="56"/>
      <c r="AH667" s="52"/>
      <c r="AI667" s="52"/>
      <c r="AJ667" s="57"/>
      <c r="AK667" s="58"/>
      <c r="AL667" s="58"/>
      <c r="AM667" s="34"/>
      <c r="AN667" s="34"/>
      <c r="AO667" s="34"/>
      <c r="AP667" s="34"/>
      <c r="AQ667" s="34"/>
    </row>
    <row r="668" spans="1:43" ht="15.75" customHeight="1" x14ac:dyDescent="0.2">
      <c r="A668" s="39"/>
      <c r="B668" s="33"/>
      <c r="C668" s="34"/>
      <c r="D668" s="35"/>
      <c r="E668" s="36"/>
      <c r="F668" s="37"/>
      <c r="G668" s="38"/>
      <c r="H668" s="35"/>
      <c r="I668" s="39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55"/>
      <c r="Z668" s="53"/>
      <c r="AA668" s="53"/>
      <c r="AB668" s="53"/>
      <c r="AC668" s="55"/>
      <c r="AD668" s="53"/>
      <c r="AE668" s="53"/>
      <c r="AF668" s="53"/>
      <c r="AG668" s="56"/>
      <c r="AH668" s="52"/>
      <c r="AI668" s="52"/>
      <c r="AJ668" s="57"/>
      <c r="AK668" s="58"/>
      <c r="AL668" s="58"/>
      <c r="AM668" s="34"/>
      <c r="AN668" s="34"/>
      <c r="AO668" s="34"/>
      <c r="AP668" s="34"/>
      <c r="AQ668" s="34"/>
    </row>
    <row r="669" spans="1:43" ht="15.75" customHeight="1" x14ac:dyDescent="0.2">
      <c r="A669" s="39"/>
      <c r="B669" s="33"/>
      <c r="C669" s="34"/>
      <c r="D669" s="35"/>
      <c r="E669" s="36"/>
      <c r="F669" s="37"/>
      <c r="G669" s="38"/>
      <c r="H669" s="35"/>
      <c r="I669" s="39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55"/>
      <c r="Z669" s="53"/>
      <c r="AA669" s="53"/>
      <c r="AB669" s="53"/>
      <c r="AC669" s="55"/>
      <c r="AD669" s="53"/>
      <c r="AE669" s="53"/>
      <c r="AF669" s="53"/>
      <c r="AG669" s="56"/>
      <c r="AH669" s="52"/>
      <c r="AI669" s="52"/>
      <c r="AJ669" s="57"/>
      <c r="AK669" s="58"/>
      <c r="AL669" s="58"/>
      <c r="AM669" s="34"/>
      <c r="AN669" s="34"/>
      <c r="AO669" s="34"/>
      <c r="AP669" s="34"/>
      <c r="AQ669" s="34"/>
    </row>
    <row r="670" spans="1:43" ht="15.75" customHeight="1" x14ac:dyDescent="0.2">
      <c r="A670" s="39"/>
      <c r="B670" s="33"/>
      <c r="C670" s="34"/>
      <c r="D670" s="35"/>
      <c r="E670" s="36"/>
      <c r="F670" s="37"/>
      <c r="G670" s="38"/>
      <c r="H670" s="35"/>
      <c r="I670" s="39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55"/>
      <c r="Z670" s="53"/>
      <c r="AA670" s="53"/>
      <c r="AB670" s="53"/>
      <c r="AC670" s="55"/>
      <c r="AD670" s="53"/>
      <c r="AE670" s="53"/>
      <c r="AF670" s="53"/>
      <c r="AG670" s="56"/>
      <c r="AH670" s="52"/>
      <c r="AI670" s="52"/>
      <c r="AJ670" s="57"/>
      <c r="AK670" s="58"/>
      <c r="AL670" s="58"/>
      <c r="AM670" s="34"/>
      <c r="AN670" s="34"/>
      <c r="AO670" s="34"/>
      <c r="AP670" s="34"/>
      <c r="AQ670" s="34"/>
    </row>
    <row r="671" spans="1:43" ht="15.75" customHeight="1" x14ac:dyDescent="0.2">
      <c r="A671" s="39"/>
      <c r="B671" s="33"/>
      <c r="C671" s="34"/>
      <c r="D671" s="35"/>
      <c r="E671" s="36"/>
      <c r="F671" s="37"/>
      <c r="G671" s="38"/>
      <c r="H671" s="35"/>
      <c r="I671" s="39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55"/>
      <c r="Z671" s="53"/>
      <c r="AA671" s="53"/>
      <c r="AB671" s="53"/>
      <c r="AC671" s="55"/>
      <c r="AD671" s="53"/>
      <c r="AE671" s="53"/>
      <c r="AF671" s="53"/>
      <c r="AG671" s="56"/>
      <c r="AH671" s="52"/>
      <c r="AI671" s="52"/>
      <c r="AJ671" s="57"/>
      <c r="AK671" s="58"/>
      <c r="AL671" s="58"/>
      <c r="AM671" s="34"/>
      <c r="AN671" s="34"/>
      <c r="AO671" s="34"/>
      <c r="AP671" s="34"/>
      <c r="AQ671" s="34"/>
    </row>
    <row r="672" spans="1:43" ht="15.75" customHeight="1" x14ac:dyDescent="0.2">
      <c r="A672" s="39"/>
      <c r="B672" s="33"/>
      <c r="C672" s="34"/>
      <c r="D672" s="35"/>
      <c r="E672" s="36"/>
      <c r="F672" s="37"/>
      <c r="G672" s="38"/>
      <c r="H672" s="35"/>
      <c r="I672" s="39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55"/>
      <c r="Z672" s="53"/>
      <c r="AA672" s="53"/>
      <c r="AB672" s="53"/>
      <c r="AC672" s="55"/>
      <c r="AD672" s="53"/>
      <c r="AE672" s="53"/>
      <c r="AF672" s="53"/>
      <c r="AG672" s="56"/>
      <c r="AH672" s="52"/>
      <c r="AI672" s="52"/>
      <c r="AJ672" s="57"/>
      <c r="AK672" s="58"/>
      <c r="AL672" s="58"/>
      <c r="AM672" s="34"/>
      <c r="AN672" s="34"/>
      <c r="AO672" s="34"/>
      <c r="AP672" s="34"/>
      <c r="AQ672" s="34"/>
    </row>
    <row r="673" spans="1:43" ht="15.75" customHeight="1" x14ac:dyDescent="0.2">
      <c r="A673" s="39"/>
      <c r="B673" s="33"/>
      <c r="C673" s="34"/>
      <c r="D673" s="35"/>
      <c r="E673" s="36"/>
      <c r="F673" s="37"/>
      <c r="G673" s="38"/>
      <c r="H673" s="35"/>
      <c r="I673" s="39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55"/>
      <c r="Z673" s="53"/>
      <c r="AA673" s="53"/>
      <c r="AB673" s="53"/>
      <c r="AC673" s="55"/>
      <c r="AD673" s="53"/>
      <c r="AE673" s="53"/>
      <c r="AF673" s="53"/>
      <c r="AG673" s="56"/>
      <c r="AH673" s="52"/>
      <c r="AI673" s="52"/>
      <c r="AJ673" s="57"/>
      <c r="AK673" s="58"/>
      <c r="AL673" s="58"/>
      <c r="AM673" s="34"/>
      <c r="AN673" s="34"/>
      <c r="AO673" s="34"/>
      <c r="AP673" s="34"/>
      <c r="AQ673" s="34"/>
    </row>
    <row r="674" spans="1:43" ht="15.75" customHeight="1" x14ac:dyDescent="0.2">
      <c r="A674" s="39"/>
      <c r="B674" s="33"/>
      <c r="C674" s="34"/>
      <c r="D674" s="35"/>
      <c r="E674" s="36"/>
      <c r="F674" s="37"/>
      <c r="G674" s="38"/>
      <c r="H674" s="35"/>
      <c r="I674" s="39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55"/>
      <c r="Z674" s="53"/>
      <c r="AA674" s="53"/>
      <c r="AB674" s="53"/>
      <c r="AC674" s="55"/>
      <c r="AD674" s="53"/>
      <c r="AE674" s="53"/>
      <c r="AF674" s="53"/>
      <c r="AG674" s="56"/>
      <c r="AH674" s="52"/>
      <c r="AI674" s="52"/>
      <c r="AJ674" s="57"/>
      <c r="AK674" s="58"/>
      <c r="AL674" s="58"/>
      <c r="AM674" s="34"/>
      <c r="AN674" s="34"/>
      <c r="AO674" s="34"/>
      <c r="AP674" s="34"/>
      <c r="AQ674" s="34"/>
    </row>
    <row r="675" spans="1:43" ht="15.75" customHeight="1" x14ac:dyDescent="0.2">
      <c r="A675" s="39"/>
      <c r="B675" s="33"/>
      <c r="C675" s="34"/>
      <c r="D675" s="35"/>
      <c r="E675" s="36"/>
      <c r="F675" s="37"/>
      <c r="G675" s="38"/>
      <c r="H675" s="35"/>
      <c r="I675" s="39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55"/>
      <c r="Z675" s="53"/>
      <c r="AA675" s="53"/>
      <c r="AB675" s="53"/>
      <c r="AC675" s="55"/>
      <c r="AD675" s="53"/>
      <c r="AE675" s="53"/>
      <c r="AF675" s="53"/>
      <c r="AG675" s="56"/>
      <c r="AH675" s="52"/>
      <c r="AI675" s="52"/>
      <c r="AJ675" s="57"/>
      <c r="AK675" s="58"/>
      <c r="AL675" s="58"/>
      <c r="AM675" s="34"/>
      <c r="AN675" s="34"/>
      <c r="AO675" s="34"/>
      <c r="AP675" s="34"/>
      <c r="AQ675" s="34"/>
    </row>
    <row r="676" spans="1:43" ht="15.75" customHeight="1" x14ac:dyDescent="0.2">
      <c r="A676" s="39"/>
      <c r="B676" s="33"/>
      <c r="C676" s="34"/>
      <c r="D676" s="35"/>
      <c r="E676" s="36"/>
      <c r="F676" s="37"/>
      <c r="G676" s="38"/>
      <c r="H676" s="35"/>
      <c r="I676" s="39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55"/>
      <c r="Z676" s="53"/>
      <c r="AA676" s="53"/>
      <c r="AB676" s="53"/>
      <c r="AC676" s="55"/>
      <c r="AD676" s="53"/>
      <c r="AE676" s="53"/>
      <c r="AF676" s="53"/>
      <c r="AG676" s="56"/>
      <c r="AH676" s="52"/>
      <c r="AI676" s="52"/>
      <c r="AJ676" s="57"/>
      <c r="AK676" s="58"/>
      <c r="AL676" s="58"/>
      <c r="AM676" s="34"/>
      <c r="AN676" s="34"/>
      <c r="AO676" s="34"/>
      <c r="AP676" s="34"/>
      <c r="AQ676" s="34"/>
    </row>
    <row r="677" spans="1:43" ht="15.75" customHeight="1" x14ac:dyDescent="0.2">
      <c r="A677" s="39"/>
      <c r="B677" s="33"/>
      <c r="C677" s="34"/>
      <c r="D677" s="35"/>
      <c r="E677" s="36"/>
      <c r="F677" s="37"/>
      <c r="G677" s="38"/>
      <c r="H677" s="35"/>
      <c r="I677" s="39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55"/>
      <c r="Z677" s="53"/>
      <c r="AA677" s="53"/>
      <c r="AB677" s="53"/>
      <c r="AC677" s="55"/>
      <c r="AD677" s="53"/>
      <c r="AE677" s="53"/>
      <c r="AF677" s="53"/>
      <c r="AG677" s="56"/>
      <c r="AH677" s="52"/>
      <c r="AI677" s="52"/>
      <c r="AJ677" s="57"/>
      <c r="AK677" s="58"/>
      <c r="AL677" s="58"/>
      <c r="AM677" s="34"/>
      <c r="AN677" s="34"/>
      <c r="AO677" s="34"/>
      <c r="AP677" s="34"/>
      <c r="AQ677" s="34"/>
    </row>
    <row r="678" spans="1:43" ht="15.75" customHeight="1" x14ac:dyDescent="0.2">
      <c r="A678" s="39"/>
      <c r="B678" s="33"/>
      <c r="C678" s="34"/>
      <c r="D678" s="35"/>
      <c r="E678" s="36"/>
      <c r="F678" s="37"/>
      <c r="G678" s="38"/>
      <c r="H678" s="35"/>
      <c r="I678" s="39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55"/>
      <c r="Z678" s="53"/>
      <c r="AA678" s="53"/>
      <c r="AB678" s="53"/>
      <c r="AC678" s="55"/>
      <c r="AD678" s="53"/>
      <c r="AE678" s="53"/>
      <c r="AF678" s="53"/>
      <c r="AG678" s="56"/>
      <c r="AH678" s="52"/>
      <c r="AI678" s="52"/>
      <c r="AJ678" s="57"/>
      <c r="AK678" s="58"/>
      <c r="AL678" s="58"/>
      <c r="AM678" s="34"/>
      <c r="AN678" s="34"/>
      <c r="AO678" s="34"/>
      <c r="AP678" s="34"/>
      <c r="AQ678" s="34"/>
    </row>
    <row r="679" spans="1:43" ht="15.75" customHeight="1" x14ac:dyDescent="0.2">
      <c r="A679" s="39"/>
      <c r="B679" s="33"/>
      <c r="C679" s="34"/>
      <c r="D679" s="35"/>
      <c r="E679" s="36"/>
      <c r="F679" s="37"/>
      <c r="G679" s="38"/>
      <c r="H679" s="35"/>
      <c r="I679" s="39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55"/>
      <c r="Z679" s="53"/>
      <c r="AA679" s="53"/>
      <c r="AB679" s="53"/>
      <c r="AC679" s="55"/>
      <c r="AD679" s="53"/>
      <c r="AE679" s="53"/>
      <c r="AF679" s="53"/>
      <c r="AG679" s="56"/>
      <c r="AH679" s="52"/>
      <c r="AI679" s="52"/>
      <c r="AJ679" s="57"/>
      <c r="AK679" s="58"/>
      <c r="AL679" s="58"/>
      <c r="AM679" s="34"/>
      <c r="AN679" s="34"/>
      <c r="AO679" s="34"/>
      <c r="AP679" s="34"/>
      <c r="AQ679" s="34"/>
    </row>
    <row r="680" spans="1:43" ht="15.75" customHeight="1" x14ac:dyDescent="0.2">
      <c r="A680" s="39"/>
      <c r="B680" s="33"/>
      <c r="C680" s="34"/>
      <c r="D680" s="35"/>
      <c r="E680" s="36"/>
      <c r="F680" s="37"/>
      <c r="G680" s="38"/>
      <c r="H680" s="35"/>
      <c r="I680" s="39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55"/>
      <c r="Z680" s="53"/>
      <c r="AA680" s="53"/>
      <c r="AB680" s="53"/>
      <c r="AC680" s="55"/>
      <c r="AD680" s="53"/>
      <c r="AE680" s="53"/>
      <c r="AF680" s="53"/>
      <c r="AG680" s="56"/>
      <c r="AH680" s="52"/>
      <c r="AI680" s="52"/>
      <c r="AJ680" s="57"/>
      <c r="AK680" s="58"/>
      <c r="AL680" s="58"/>
      <c r="AM680" s="34"/>
      <c r="AN680" s="34"/>
      <c r="AO680" s="34"/>
      <c r="AP680" s="34"/>
      <c r="AQ680" s="34"/>
    </row>
    <row r="681" spans="1:43" ht="15.75" customHeight="1" x14ac:dyDescent="0.2">
      <c r="A681" s="39"/>
      <c r="B681" s="33"/>
      <c r="C681" s="34"/>
      <c r="D681" s="35"/>
      <c r="E681" s="36"/>
      <c r="F681" s="37"/>
      <c r="G681" s="38"/>
      <c r="H681" s="35"/>
      <c r="I681" s="39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55"/>
      <c r="Z681" s="53"/>
      <c r="AA681" s="53"/>
      <c r="AB681" s="53"/>
      <c r="AC681" s="55"/>
      <c r="AD681" s="53"/>
      <c r="AE681" s="53"/>
      <c r="AF681" s="53"/>
      <c r="AG681" s="56"/>
      <c r="AH681" s="52"/>
      <c r="AI681" s="52"/>
      <c r="AJ681" s="57"/>
      <c r="AK681" s="58"/>
      <c r="AL681" s="58"/>
      <c r="AM681" s="34"/>
      <c r="AN681" s="34"/>
      <c r="AO681" s="34"/>
      <c r="AP681" s="34"/>
      <c r="AQ681" s="34"/>
    </row>
    <row r="682" spans="1:43" ht="15.75" customHeight="1" x14ac:dyDescent="0.2">
      <c r="A682" s="39"/>
      <c r="B682" s="33"/>
      <c r="C682" s="34"/>
      <c r="D682" s="35"/>
      <c r="E682" s="36"/>
      <c r="F682" s="37"/>
      <c r="G682" s="38"/>
      <c r="H682" s="35"/>
      <c r="I682" s="39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55"/>
      <c r="Z682" s="53"/>
      <c r="AA682" s="53"/>
      <c r="AB682" s="53"/>
      <c r="AC682" s="55"/>
      <c r="AD682" s="53"/>
      <c r="AE682" s="53"/>
      <c r="AF682" s="53"/>
      <c r="AG682" s="56"/>
      <c r="AH682" s="52"/>
      <c r="AI682" s="52"/>
      <c r="AJ682" s="57"/>
      <c r="AK682" s="58"/>
      <c r="AL682" s="58"/>
      <c r="AM682" s="34"/>
      <c r="AN682" s="34"/>
      <c r="AO682" s="34"/>
      <c r="AP682" s="34"/>
      <c r="AQ682" s="34"/>
    </row>
    <row r="683" spans="1:43" ht="15.75" customHeight="1" x14ac:dyDescent="0.2">
      <c r="A683" s="39"/>
      <c r="B683" s="33"/>
      <c r="C683" s="34"/>
      <c r="D683" s="35"/>
      <c r="E683" s="36"/>
      <c r="F683" s="37"/>
      <c r="G683" s="38"/>
      <c r="H683" s="35"/>
      <c r="I683" s="39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55"/>
      <c r="Z683" s="53"/>
      <c r="AA683" s="53"/>
      <c r="AB683" s="53"/>
      <c r="AC683" s="55"/>
      <c r="AD683" s="53"/>
      <c r="AE683" s="53"/>
      <c r="AF683" s="53"/>
      <c r="AG683" s="56"/>
      <c r="AH683" s="52"/>
      <c r="AI683" s="52"/>
      <c r="AJ683" s="57"/>
      <c r="AK683" s="58"/>
      <c r="AL683" s="58"/>
      <c r="AM683" s="34"/>
      <c r="AN683" s="34"/>
      <c r="AO683" s="34"/>
      <c r="AP683" s="34"/>
      <c r="AQ683" s="34"/>
    </row>
    <row r="684" spans="1:43" ht="15.75" customHeight="1" x14ac:dyDescent="0.2">
      <c r="A684" s="39"/>
      <c r="B684" s="33"/>
      <c r="C684" s="34"/>
      <c r="D684" s="35"/>
      <c r="E684" s="36"/>
      <c r="F684" s="37"/>
      <c r="G684" s="38"/>
      <c r="H684" s="35"/>
      <c r="I684" s="39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55"/>
      <c r="Z684" s="53"/>
      <c r="AA684" s="53"/>
      <c r="AB684" s="53"/>
      <c r="AC684" s="55"/>
      <c r="AD684" s="53"/>
      <c r="AE684" s="53"/>
      <c r="AF684" s="53"/>
      <c r="AG684" s="56"/>
      <c r="AH684" s="52"/>
      <c r="AI684" s="52"/>
      <c r="AJ684" s="57"/>
      <c r="AK684" s="58"/>
      <c r="AL684" s="58"/>
      <c r="AM684" s="34"/>
      <c r="AN684" s="34"/>
      <c r="AO684" s="34"/>
      <c r="AP684" s="34"/>
      <c r="AQ684" s="34"/>
    </row>
    <row r="685" spans="1:43" ht="15.75" customHeight="1" x14ac:dyDescent="0.2">
      <c r="A685" s="39"/>
      <c r="B685" s="33"/>
      <c r="C685" s="34"/>
      <c r="D685" s="35"/>
      <c r="E685" s="36"/>
      <c r="F685" s="37"/>
      <c r="G685" s="38"/>
      <c r="H685" s="35"/>
      <c r="I685" s="39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55"/>
      <c r="Z685" s="53"/>
      <c r="AA685" s="53"/>
      <c r="AB685" s="53"/>
      <c r="AC685" s="55"/>
      <c r="AD685" s="53"/>
      <c r="AE685" s="53"/>
      <c r="AF685" s="53"/>
      <c r="AG685" s="56"/>
      <c r="AH685" s="52"/>
      <c r="AI685" s="52"/>
      <c r="AJ685" s="57"/>
      <c r="AK685" s="58"/>
      <c r="AL685" s="58"/>
      <c r="AM685" s="34"/>
      <c r="AN685" s="34"/>
      <c r="AO685" s="34"/>
      <c r="AP685" s="34"/>
      <c r="AQ685" s="34"/>
    </row>
    <row r="686" spans="1:43" ht="15.75" customHeight="1" x14ac:dyDescent="0.2">
      <c r="A686" s="39"/>
      <c r="B686" s="33"/>
      <c r="C686" s="34"/>
      <c r="D686" s="35"/>
      <c r="E686" s="36"/>
      <c r="F686" s="37"/>
      <c r="G686" s="38"/>
      <c r="H686" s="35"/>
      <c r="I686" s="39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55"/>
      <c r="Z686" s="53"/>
      <c r="AA686" s="53"/>
      <c r="AB686" s="53"/>
      <c r="AC686" s="55"/>
      <c r="AD686" s="53"/>
      <c r="AE686" s="53"/>
      <c r="AF686" s="53"/>
      <c r="AG686" s="56"/>
      <c r="AH686" s="52"/>
      <c r="AI686" s="52"/>
      <c r="AJ686" s="57"/>
      <c r="AK686" s="58"/>
      <c r="AL686" s="58"/>
      <c r="AM686" s="34"/>
      <c r="AN686" s="34"/>
      <c r="AO686" s="34"/>
      <c r="AP686" s="34"/>
      <c r="AQ686" s="34"/>
    </row>
    <row r="687" spans="1:43" ht="15.75" customHeight="1" x14ac:dyDescent="0.2">
      <c r="A687" s="39"/>
      <c r="B687" s="33"/>
      <c r="C687" s="34"/>
      <c r="D687" s="35"/>
      <c r="E687" s="36"/>
      <c r="F687" s="37"/>
      <c r="G687" s="38"/>
      <c r="H687" s="35"/>
      <c r="I687" s="39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55"/>
      <c r="Z687" s="53"/>
      <c r="AA687" s="53"/>
      <c r="AB687" s="53"/>
      <c r="AC687" s="55"/>
      <c r="AD687" s="53"/>
      <c r="AE687" s="53"/>
      <c r="AF687" s="53"/>
      <c r="AG687" s="56"/>
      <c r="AH687" s="52"/>
      <c r="AI687" s="52"/>
      <c r="AJ687" s="57"/>
      <c r="AK687" s="58"/>
      <c r="AL687" s="58"/>
      <c r="AM687" s="34"/>
      <c r="AN687" s="34"/>
      <c r="AO687" s="34"/>
      <c r="AP687" s="34"/>
      <c r="AQ687" s="34"/>
    </row>
    <row r="688" spans="1:43" ht="15.75" customHeight="1" x14ac:dyDescent="0.2">
      <c r="A688" s="39"/>
      <c r="B688" s="33"/>
      <c r="C688" s="34"/>
      <c r="D688" s="35"/>
      <c r="E688" s="36"/>
      <c r="F688" s="37"/>
      <c r="G688" s="38"/>
      <c r="H688" s="35"/>
      <c r="I688" s="39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55"/>
      <c r="Z688" s="53"/>
      <c r="AA688" s="53"/>
      <c r="AB688" s="53"/>
      <c r="AC688" s="55"/>
      <c r="AD688" s="53"/>
      <c r="AE688" s="53"/>
      <c r="AF688" s="53"/>
      <c r="AG688" s="56"/>
      <c r="AH688" s="52"/>
      <c r="AI688" s="52"/>
      <c r="AJ688" s="57"/>
      <c r="AK688" s="58"/>
      <c r="AL688" s="58"/>
      <c r="AM688" s="34"/>
      <c r="AN688" s="34"/>
      <c r="AO688" s="34"/>
      <c r="AP688" s="34"/>
      <c r="AQ688" s="34"/>
    </row>
    <row r="689" spans="1:43" ht="15.75" customHeight="1" x14ac:dyDescent="0.2">
      <c r="A689" s="39"/>
      <c r="B689" s="33"/>
      <c r="C689" s="34"/>
      <c r="D689" s="35"/>
      <c r="E689" s="36"/>
      <c r="F689" s="37"/>
      <c r="G689" s="38"/>
      <c r="H689" s="35"/>
      <c r="I689" s="39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55"/>
      <c r="Z689" s="53"/>
      <c r="AA689" s="53"/>
      <c r="AB689" s="53"/>
      <c r="AC689" s="55"/>
      <c r="AD689" s="53"/>
      <c r="AE689" s="53"/>
      <c r="AF689" s="53"/>
      <c r="AG689" s="56"/>
      <c r="AH689" s="52"/>
      <c r="AI689" s="52"/>
      <c r="AJ689" s="57"/>
      <c r="AK689" s="58"/>
      <c r="AL689" s="58"/>
      <c r="AM689" s="34"/>
      <c r="AN689" s="34"/>
      <c r="AO689" s="34"/>
      <c r="AP689" s="34"/>
      <c r="AQ689" s="34"/>
    </row>
    <row r="690" spans="1:43" ht="15.75" customHeight="1" x14ac:dyDescent="0.2">
      <c r="A690" s="39"/>
      <c r="B690" s="33"/>
      <c r="C690" s="34"/>
      <c r="D690" s="35"/>
      <c r="E690" s="36"/>
      <c r="F690" s="37"/>
      <c r="G690" s="38"/>
      <c r="H690" s="35"/>
      <c r="I690" s="39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55"/>
      <c r="Z690" s="53"/>
      <c r="AA690" s="53"/>
      <c r="AB690" s="53"/>
      <c r="AC690" s="55"/>
      <c r="AD690" s="53"/>
      <c r="AE690" s="53"/>
      <c r="AF690" s="53"/>
      <c r="AG690" s="56"/>
      <c r="AH690" s="52"/>
      <c r="AI690" s="52"/>
      <c r="AJ690" s="57"/>
      <c r="AK690" s="58"/>
      <c r="AL690" s="58"/>
      <c r="AM690" s="34"/>
      <c r="AN690" s="34"/>
      <c r="AO690" s="34"/>
      <c r="AP690" s="34"/>
      <c r="AQ690" s="34"/>
    </row>
    <row r="691" spans="1:43" ht="15.75" customHeight="1" x14ac:dyDescent="0.2">
      <c r="A691" s="39"/>
      <c r="B691" s="33"/>
      <c r="C691" s="34"/>
      <c r="D691" s="35"/>
      <c r="E691" s="36"/>
      <c r="F691" s="37"/>
      <c r="G691" s="38"/>
      <c r="H691" s="35"/>
      <c r="I691" s="39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55"/>
      <c r="Z691" s="53"/>
      <c r="AA691" s="53"/>
      <c r="AB691" s="53"/>
      <c r="AC691" s="55"/>
      <c r="AD691" s="53"/>
      <c r="AE691" s="53"/>
      <c r="AF691" s="53"/>
      <c r="AG691" s="56"/>
      <c r="AH691" s="52"/>
      <c r="AI691" s="52"/>
      <c r="AJ691" s="57"/>
      <c r="AK691" s="58"/>
      <c r="AL691" s="58"/>
      <c r="AM691" s="34"/>
      <c r="AN691" s="34"/>
      <c r="AO691" s="34"/>
      <c r="AP691" s="34"/>
      <c r="AQ691" s="34"/>
    </row>
    <row r="692" spans="1:43" ht="15.75" customHeight="1" x14ac:dyDescent="0.2">
      <c r="A692" s="39"/>
      <c r="B692" s="33"/>
      <c r="C692" s="34"/>
      <c r="D692" s="35"/>
      <c r="E692" s="36"/>
      <c r="F692" s="37"/>
      <c r="G692" s="38"/>
      <c r="H692" s="35"/>
      <c r="I692" s="39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55"/>
      <c r="Z692" s="53"/>
      <c r="AA692" s="53"/>
      <c r="AB692" s="53"/>
      <c r="AC692" s="55"/>
      <c r="AD692" s="53"/>
      <c r="AE692" s="53"/>
      <c r="AF692" s="53"/>
      <c r="AG692" s="56"/>
      <c r="AH692" s="52"/>
      <c r="AI692" s="52"/>
      <c r="AJ692" s="57"/>
      <c r="AK692" s="58"/>
      <c r="AL692" s="58"/>
      <c r="AM692" s="34"/>
      <c r="AN692" s="34"/>
      <c r="AO692" s="34"/>
      <c r="AP692" s="34"/>
      <c r="AQ692" s="34"/>
    </row>
    <row r="693" spans="1:43" ht="15.75" customHeight="1" x14ac:dyDescent="0.2">
      <c r="A693" s="39"/>
      <c r="B693" s="33"/>
      <c r="C693" s="34"/>
      <c r="D693" s="35"/>
      <c r="E693" s="36"/>
      <c r="F693" s="37"/>
      <c r="G693" s="38"/>
      <c r="H693" s="35"/>
      <c r="I693" s="39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55"/>
      <c r="Z693" s="53"/>
      <c r="AA693" s="53"/>
      <c r="AB693" s="53"/>
      <c r="AC693" s="55"/>
      <c r="AD693" s="53"/>
      <c r="AE693" s="53"/>
      <c r="AF693" s="53"/>
      <c r="AG693" s="56"/>
      <c r="AH693" s="52"/>
      <c r="AI693" s="52"/>
      <c r="AJ693" s="57"/>
      <c r="AK693" s="58"/>
      <c r="AL693" s="58"/>
      <c r="AM693" s="34"/>
      <c r="AN693" s="34"/>
      <c r="AO693" s="34"/>
      <c r="AP693" s="34"/>
      <c r="AQ693" s="34"/>
    </row>
    <row r="694" spans="1:43" ht="15.75" customHeight="1" x14ac:dyDescent="0.2">
      <c r="A694" s="39"/>
      <c r="B694" s="33"/>
      <c r="C694" s="34"/>
      <c r="D694" s="35"/>
      <c r="E694" s="36"/>
      <c r="F694" s="37"/>
      <c r="G694" s="38"/>
      <c r="H694" s="35"/>
      <c r="I694" s="39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55"/>
      <c r="Z694" s="53"/>
      <c r="AA694" s="53"/>
      <c r="AB694" s="53"/>
      <c r="AC694" s="55"/>
      <c r="AD694" s="53"/>
      <c r="AE694" s="53"/>
      <c r="AF694" s="53"/>
      <c r="AG694" s="56"/>
      <c r="AH694" s="52"/>
      <c r="AI694" s="52"/>
      <c r="AJ694" s="57"/>
      <c r="AK694" s="58"/>
      <c r="AL694" s="58"/>
      <c r="AM694" s="34"/>
      <c r="AN694" s="34"/>
      <c r="AO694" s="34"/>
      <c r="AP694" s="34"/>
      <c r="AQ694" s="34"/>
    </row>
    <row r="695" spans="1:43" ht="15.75" customHeight="1" x14ac:dyDescent="0.2">
      <c r="A695" s="39"/>
      <c r="B695" s="33"/>
      <c r="C695" s="34"/>
      <c r="D695" s="35"/>
      <c r="E695" s="36"/>
      <c r="F695" s="37"/>
      <c r="G695" s="38"/>
      <c r="H695" s="35"/>
      <c r="I695" s="39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55"/>
      <c r="Z695" s="53"/>
      <c r="AA695" s="53"/>
      <c r="AB695" s="53"/>
      <c r="AC695" s="55"/>
      <c r="AD695" s="53"/>
      <c r="AE695" s="53"/>
      <c r="AF695" s="53"/>
      <c r="AG695" s="56"/>
      <c r="AH695" s="52"/>
      <c r="AI695" s="52"/>
      <c r="AJ695" s="57"/>
      <c r="AK695" s="58"/>
      <c r="AL695" s="58"/>
      <c r="AM695" s="34"/>
      <c r="AN695" s="34"/>
      <c r="AO695" s="34"/>
      <c r="AP695" s="34"/>
      <c r="AQ695" s="34"/>
    </row>
    <row r="696" spans="1:43" ht="15.75" customHeight="1" x14ac:dyDescent="0.2">
      <c r="A696" s="39"/>
      <c r="B696" s="33"/>
      <c r="C696" s="34"/>
      <c r="D696" s="35"/>
      <c r="E696" s="36"/>
      <c r="F696" s="37"/>
      <c r="G696" s="38"/>
      <c r="H696" s="35"/>
      <c r="I696" s="39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55"/>
      <c r="Z696" s="53"/>
      <c r="AA696" s="53"/>
      <c r="AB696" s="53"/>
      <c r="AC696" s="55"/>
      <c r="AD696" s="53"/>
      <c r="AE696" s="53"/>
      <c r="AF696" s="53"/>
      <c r="AG696" s="56"/>
      <c r="AH696" s="52"/>
      <c r="AI696" s="52"/>
      <c r="AJ696" s="57"/>
      <c r="AK696" s="58"/>
      <c r="AL696" s="58"/>
      <c r="AM696" s="34"/>
      <c r="AN696" s="34"/>
      <c r="AO696" s="34"/>
      <c r="AP696" s="34"/>
      <c r="AQ696" s="34"/>
    </row>
    <row r="697" spans="1:43" ht="15.75" customHeight="1" x14ac:dyDescent="0.2">
      <c r="A697" s="39"/>
      <c r="B697" s="33"/>
      <c r="C697" s="34"/>
      <c r="D697" s="35"/>
      <c r="E697" s="36"/>
      <c r="F697" s="37"/>
      <c r="G697" s="38"/>
      <c r="H697" s="35"/>
      <c r="I697" s="39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55"/>
      <c r="Z697" s="53"/>
      <c r="AA697" s="53"/>
      <c r="AB697" s="53"/>
      <c r="AC697" s="55"/>
      <c r="AD697" s="53"/>
      <c r="AE697" s="53"/>
      <c r="AF697" s="53"/>
      <c r="AG697" s="56"/>
      <c r="AH697" s="52"/>
      <c r="AI697" s="52"/>
      <c r="AJ697" s="57"/>
      <c r="AK697" s="58"/>
      <c r="AL697" s="58"/>
      <c r="AM697" s="34"/>
      <c r="AN697" s="34"/>
      <c r="AO697" s="34"/>
      <c r="AP697" s="34"/>
      <c r="AQ697" s="34"/>
    </row>
    <row r="698" spans="1:43" ht="15.75" customHeight="1" x14ac:dyDescent="0.2">
      <c r="A698" s="39"/>
      <c r="B698" s="33"/>
      <c r="C698" s="34"/>
      <c r="D698" s="35"/>
      <c r="E698" s="36"/>
      <c r="F698" s="37"/>
      <c r="G698" s="38"/>
      <c r="H698" s="35"/>
      <c r="I698" s="39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55"/>
      <c r="Z698" s="53"/>
      <c r="AA698" s="53"/>
      <c r="AB698" s="53"/>
      <c r="AC698" s="55"/>
      <c r="AD698" s="53"/>
      <c r="AE698" s="53"/>
      <c r="AF698" s="53"/>
      <c r="AG698" s="56"/>
      <c r="AH698" s="52"/>
      <c r="AI698" s="52"/>
      <c r="AJ698" s="57"/>
      <c r="AK698" s="58"/>
      <c r="AL698" s="58"/>
      <c r="AM698" s="34"/>
      <c r="AN698" s="34"/>
      <c r="AO698" s="34"/>
      <c r="AP698" s="34"/>
      <c r="AQ698" s="34"/>
    </row>
    <row r="699" spans="1:43" ht="15.75" customHeight="1" x14ac:dyDescent="0.2">
      <c r="A699" s="39"/>
      <c r="B699" s="33"/>
      <c r="C699" s="34"/>
      <c r="D699" s="35"/>
      <c r="E699" s="36"/>
      <c r="F699" s="37"/>
      <c r="G699" s="38"/>
      <c r="H699" s="35"/>
      <c r="I699" s="39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55"/>
      <c r="Z699" s="53"/>
      <c r="AA699" s="53"/>
      <c r="AB699" s="53"/>
      <c r="AC699" s="55"/>
      <c r="AD699" s="53"/>
      <c r="AE699" s="53"/>
      <c r="AF699" s="53"/>
      <c r="AG699" s="56"/>
      <c r="AH699" s="52"/>
      <c r="AI699" s="52"/>
      <c r="AJ699" s="57"/>
      <c r="AK699" s="58"/>
      <c r="AL699" s="58"/>
      <c r="AM699" s="34"/>
      <c r="AN699" s="34"/>
      <c r="AO699" s="34"/>
      <c r="AP699" s="34"/>
      <c r="AQ699" s="34"/>
    </row>
    <row r="700" spans="1:43" ht="15.75" customHeight="1" x14ac:dyDescent="0.2">
      <c r="A700" s="39"/>
      <c r="B700" s="33"/>
      <c r="C700" s="34"/>
      <c r="D700" s="35"/>
      <c r="E700" s="36"/>
      <c r="F700" s="37"/>
      <c r="G700" s="38"/>
      <c r="H700" s="35"/>
      <c r="I700" s="39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55"/>
      <c r="Z700" s="53"/>
      <c r="AA700" s="53"/>
      <c r="AB700" s="53"/>
      <c r="AC700" s="55"/>
      <c r="AD700" s="53"/>
      <c r="AE700" s="53"/>
      <c r="AF700" s="53"/>
      <c r="AG700" s="56"/>
      <c r="AH700" s="52"/>
      <c r="AI700" s="52"/>
      <c r="AJ700" s="57"/>
      <c r="AK700" s="58"/>
      <c r="AL700" s="58"/>
      <c r="AM700" s="34"/>
      <c r="AN700" s="34"/>
      <c r="AO700" s="34"/>
      <c r="AP700" s="34"/>
      <c r="AQ700" s="34"/>
    </row>
    <row r="701" spans="1:43" ht="15.75" customHeight="1" x14ac:dyDescent="0.2">
      <c r="A701" s="39"/>
      <c r="B701" s="33"/>
      <c r="C701" s="34"/>
      <c r="D701" s="35"/>
      <c r="E701" s="36"/>
      <c r="F701" s="37"/>
      <c r="G701" s="38"/>
      <c r="H701" s="35"/>
      <c r="I701" s="39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55"/>
      <c r="Z701" s="53"/>
      <c r="AA701" s="53"/>
      <c r="AB701" s="53"/>
      <c r="AC701" s="55"/>
      <c r="AD701" s="53"/>
      <c r="AE701" s="53"/>
      <c r="AF701" s="53"/>
      <c r="AG701" s="56"/>
      <c r="AH701" s="52"/>
      <c r="AI701" s="52"/>
      <c r="AJ701" s="57"/>
      <c r="AK701" s="58"/>
      <c r="AL701" s="58"/>
      <c r="AM701" s="34"/>
      <c r="AN701" s="34"/>
      <c r="AO701" s="34"/>
      <c r="AP701" s="34"/>
      <c r="AQ701" s="34"/>
    </row>
    <row r="702" spans="1:43" ht="15.75" customHeight="1" x14ac:dyDescent="0.2">
      <c r="A702" s="39"/>
      <c r="B702" s="33"/>
      <c r="C702" s="34"/>
      <c r="D702" s="35"/>
      <c r="E702" s="36"/>
      <c r="F702" s="37"/>
      <c r="G702" s="38"/>
      <c r="H702" s="35"/>
      <c r="I702" s="39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55"/>
      <c r="Z702" s="53"/>
      <c r="AA702" s="53"/>
      <c r="AB702" s="53"/>
      <c r="AC702" s="55"/>
      <c r="AD702" s="53"/>
      <c r="AE702" s="53"/>
      <c r="AF702" s="53"/>
      <c r="AG702" s="56"/>
      <c r="AH702" s="52"/>
      <c r="AI702" s="52"/>
      <c r="AJ702" s="57"/>
      <c r="AK702" s="58"/>
      <c r="AL702" s="58"/>
      <c r="AM702" s="34"/>
      <c r="AN702" s="34"/>
      <c r="AO702" s="34"/>
      <c r="AP702" s="34"/>
      <c r="AQ702" s="34"/>
    </row>
    <row r="703" spans="1:43" ht="15.75" customHeight="1" x14ac:dyDescent="0.2">
      <c r="A703" s="39"/>
      <c r="B703" s="33"/>
      <c r="C703" s="34"/>
      <c r="D703" s="35"/>
      <c r="E703" s="36"/>
      <c r="F703" s="37"/>
      <c r="G703" s="38"/>
      <c r="H703" s="35"/>
      <c r="I703" s="39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55"/>
      <c r="Z703" s="53"/>
      <c r="AA703" s="53"/>
      <c r="AB703" s="53"/>
      <c r="AC703" s="55"/>
      <c r="AD703" s="53"/>
      <c r="AE703" s="53"/>
      <c r="AF703" s="53"/>
      <c r="AG703" s="56"/>
      <c r="AH703" s="52"/>
      <c r="AI703" s="52"/>
      <c r="AJ703" s="57"/>
      <c r="AK703" s="58"/>
      <c r="AL703" s="58"/>
      <c r="AM703" s="34"/>
      <c r="AN703" s="34"/>
      <c r="AO703" s="34"/>
      <c r="AP703" s="34"/>
      <c r="AQ703" s="34"/>
    </row>
    <row r="704" spans="1:43" ht="15.75" customHeight="1" x14ac:dyDescent="0.2">
      <c r="A704" s="39"/>
      <c r="B704" s="33"/>
      <c r="C704" s="34"/>
      <c r="D704" s="35"/>
      <c r="E704" s="36"/>
      <c r="F704" s="37"/>
      <c r="G704" s="38"/>
      <c r="H704" s="35"/>
      <c r="I704" s="39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55"/>
      <c r="Z704" s="53"/>
      <c r="AA704" s="53"/>
      <c r="AB704" s="53"/>
      <c r="AC704" s="55"/>
      <c r="AD704" s="53"/>
      <c r="AE704" s="53"/>
      <c r="AF704" s="53"/>
      <c r="AG704" s="56"/>
      <c r="AH704" s="52"/>
      <c r="AI704" s="52"/>
      <c r="AJ704" s="57"/>
      <c r="AK704" s="58"/>
      <c r="AL704" s="58"/>
      <c r="AM704" s="34"/>
      <c r="AN704" s="34"/>
      <c r="AO704" s="34"/>
      <c r="AP704" s="34"/>
      <c r="AQ704" s="34"/>
    </row>
    <row r="705" spans="1:43" ht="15.75" customHeight="1" x14ac:dyDescent="0.2">
      <c r="A705" s="39"/>
      <c r="B705" s="33"/>
      <c r="C705" s="34"/>
      <c r="D705" s="35"/>
      <c r="E705" s="36"/>
      <c r="F705" s="37"/>
      <c r="G705" s="38"/>
      <c r="H705" s="35"/>
      <c r="I705" s="39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55"/>
      <c r="Z705" s="53"/>
      <c r="AA705" s="53"/>
      <c r="AB705" s="53"/>
      <c r="AC705" s="55"/>
      <c r="AD705" s="53"/>
      <c r="AE705" s="53"/>
      <c r="AF705" s="53"/>
      <c r="AG705" s="56"/>
      <c r="AH705" s="52"/>
      <c r="AI705" s="52"/>
      <c r="AJ705" s="57"/>
      <c r="AK705" s="58"/>
      <c r="AL705" s="58"/>
      <c r="AM705" s="34"/>
      <c r="AN705" s="34"/>
      <c r="AO705" s="34"/>
      <c r="AP705" s="34"/>
      <c r="AQ705" s="34"/>
    </row>
    <row r="706" spans="1:43" ht="15.75" customHeight="1" x14ac:dyDescent="0.2">
      <c r="A706" s="39"/>
      <c r="B706" s="33"/>
      <c r="C706" s="34"/>
      <c r="D706" s="35"/>
      <c r="E706" s="36"/>
      <c r="F706" s="37"/>
      <c r="G706" s="38"/>
      <c r="H706" s="35"/>
      <c r="I706" s="39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55"/>
      <c r="Z706" s="53"/>
      <c r="AA706" s="53"/>
      <c r="AB706" s="53"/>
      <c r="AC706" s="55"/>
      <c r="AD706" s="53"/>
      <c r="AE706" s="53"/>
      <c r="AF706" s="53"/>
      <c r="AG706" s="56"/>
      <c r="AH706" s="52"/>
      <c r="AI706" s="52"/>
      <c r="AJ706" s="57"/>
      <c r="AK706" s="58"/>
      <c r="AL706" s="58"/>
      <c r="AM706" s="34"/>
      <c r="AN706" s="34"/>
      <c r="AO706" s="34"/>
      <c r="AP706" s="34"/>
      <c r="AQ706" s="34"/>
    </row>
    <row r="707" spans="1:43" ht="15.75" customHeight="1" x14ac:dyDescent="0.2">
      <c r="A707" s="39"/>
      <c r="B707" s="33"/>
      <c r="C707" s="34"/>
      <c r="D707" s="35"/>
      <c r="E707" s="36"/>
      <c r="F707" s="37"/>
      <c r="G707" s="38"/>
      <c r="H707" s="35"/>
      <c r="I707" s="39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55"/>
      <c r="Z707" s="53"/>
      <c r="AA707" s="53"/>
      <c r="AB707" s="53"/>
      <c r="AC707" s="55"/>
      <c r="AD707" s="53"/>
      <c r="AE707" s="53"/>
      <c r="AF707" s="53"/>
      <c r="AG707" s="56"/>
      <c r="AH707" s="52"/>
      <c r="AI707" s="52"/>
      <c r="AJ707" s="57"/>
      <c r="AK707" s="58"/>
      <c r="AL707" s="58"/>
      <c r="AM707" s="34"/>
      <c r="AN707" s="34"/>
      <c r="AO707" s="34"/>
      <c r="AP707" s="34"/>
      <c r="AQ707" s="34"/>
    </row>
    <row r="708" spans="1:43" ht="15.75" customHeight="1" x14ac:dyDescent="0.2">
      <c r="A708" s="39"/>
      <c r="B708" s="33"/>
      <c r="C708" s="34"/>
      <c r="D708" s="35"/>
      <c r="E708" s="36"/>
      <c r="F708" s="37"/>
      <c r="G708" s="38"/>
      <c r="H708" s="35"/>
      <c r="I708" s="39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55"/>
      <c r="Z708" s="53"/>
      <c r="AA708" s="53"/>
      <c r="AB708" s="53"/>
      <c r="AC708" s="55"/>
      <c r="AD708" s="53"/>
      <c r="AE708" s="53"/>
      <c r="AF708" s="53"/>
      <c r="AG708" s="56"/>
      <c r="AH708" s="52"/>
      <c r="AI708" s="52"/>
      <c r="AJ708" s="57"/>
      <c r="AK708" s="58"/>
      <c r="AL708" s="58"/>
      <c r="AM708" s="34"/>
      <c r="AN708" s="34"/>
      <c r="AO708" s="34"/>
      <c r="AP708" s="34"/>
      <c r="AQ708" s="34"/>
    </row>
    <row r="709" spans="1:43" ht="15.75" customHeight="1" x14ac:dyDescent="0.2">
      <c r="A709" s="39"/>
      <c r="B709" s="33"/>
      <c r="C709" s="34"/>
      <c r="D709" s="35"/>
      <c r="E709" s="36"/>
      <c r="F709" s="37"/>
      <c r="G709" s="38"/>
      <c r="H709" s="35"/>
      <c r="I709" s="39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55"/>
      <c r="Z709" s="53"/>
      <c r="AA709" s="53"/>
      <c r="AB709" s="53"/>
      <c r="AC709" s="55"/>
      <c r="AD709" s="53"/>
      <c r="AE709" s="53"/>
      <c r="AF709" s="53"/>
      <c r="AG709" s="56"/>
      <c r="AH709" s="52"/>
      <c r="AI709" s="52"/>
      <c r="AJ709" s="57"/>
      <c r="AK709" s="58"/>
      <c r="AL709" s="58"/>
      <c r="AM709" s="34"/>
      <c r="AN709" s="34"/>
      <c r="AO709" s="34"/>
      <c r="AP709" s="34"/>
      <c r="AQ709" s="34"/>
    </row>
    <row r="710" spans="1:43" ht="15.75" customHeight="1" x14ac:dyDescent="0.2">
      <c r="A710" s="39"/>
      <c r="B710" s="33"/>
      <c r="C710" s="34"/>
      <c r="D710" s="35"/>
      <c r="E710" s="36"/>
      <c r="F710" s="37"/>
      <c r="G710" s="38"/>
      <c r="H710" s="35"/>
      <c r="I710" s="39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55"/>
      <c r="Z710" s="53"/>
      <c r="AA710" s="53"/>
      <c r="AB710" s="53"/>
      <c r="AC710" s="55"/>
      <c r="AD710" s="53"/>
      <c r="AE710" s="53"/>
      <c r="AF710" s="53"/>
      <c r="AG710" s="56"/>
      <c r="AH710" s="52"/>
      <c r="AI710" s="52"/>
      <c r="AJ710" s="57"/>
      <c r="AK710" s="58"/>
      <c r="AL710" s="58"/>
      <c r="AM710" s="34"/>
      <c r="AN710" s="34"/>
      <c r="AO710" s="34"/>
      <c r="AP710" s="34"/>
      <c r="AQ710" s="34"/>
    </row>
    <row r="711" spans="1:43" ht="15.75" customHeight="1" x14ac:dyDescent="0.2">
      <c r="A711" s="39"/>
      <c r="B711" s="33"/>
      <c r="C711" s="34"/>
      <c r="D711" s="35"/>
      <c r="E711" s="36"/>
      <c r="F711" s="37"/>
      <c r="G711" s="38"/>
      <c r="H711" s="35"/>
      <c r="I711" s="39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55"/>
      <c r="Z711" s="53"/>
      <c r="AA711" s="53"/>
      <c r="AB711" s="53"/>
      <c r="AC711" s="55"/>
      <c r="AD711" s="53"/>
      <c r="AE711" s="53"/>
      <c r="AF711" s="53"/>
      <c r="AG711" s="56"/>
      <c r="AH711" s="52"/>
      <c r="AI711" s="52"/>
      <c r="AJ711" s="57"/>
      <c r="AK711" s="58"/>
      <c r="AL711" s="58"/>
      <c r="AM711" s="34"/>
      <c r="AN711" s="34"/>
      <c r="AO711" s="34"/>
      <c r="AP711" s="34"/>
      <c r="AQ711" s="34"/>
    </row>
    <row r="712" spans="1:43" ht="15.75" customHeight="1" x14ac:dyDescent="0.2">
      <c r="A712" s="39"/>
      <c r="B712" s="33"/>
      <c r="C712" s="34"/>
      <c r="D712" s="35"/>
      <c r="E712" s="36"/>
      <c r="F712" s="37"/>
      <c r="G712" s="38"/>
      <c r="H712" s="35"/>
      <c r="I712" s="39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55"/>
      <c r="Z712" s="53"/>
      <c r="AA712" s="53"/>
      <c r="AB712" s="53"/>
      <c r="AC712" s="55"/>
      <c r="AD712" s="53"/>
      <c r="AE712" s="53"/>
      <c r="AF712" s="53"/>
      <c r="AG712" s="56"/>
      <c r="AH712" s="52"/>
      <c r="AI712" s="52"/>
      <c r="AJ712" s="57"/>
      <c r="AK712" s="58"/>
      <c r="AL712" s="58"/>
      <c r="AM712" s="34"/>
      <c r="AN712" s="34"/>
      <c r="AO712" s="34"/>
      <c r="AP712" s="34"/>
      <c r="AQ712" s="34"/>
    </row>
    <row r="713" spans="1:43" ht="15.75" customHeight="1" x14ac:dyDescent="0.2">
      <c r="A713" s="39"/>
      <c r="B713" s="33"/>
      <c r="C713" s="34"/>
      <c r="D713" s="35"/>
      <c r="E713" s="36"/>
      <c r="F713" s="37"/>
      <c r="G713" s="38"/>
      <c r="H713" s="35"/>
      <c r="I713" s="39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55"/>
      <c r="Z713" s="53"/>
      <c r="AA713" s="53"/>
      <c r="AB713" s="53"/>
      <c r="AC713" s="55"/>
      <c r="AD713" s="53"/>
      <c r="AE713" s="53"/>
      <c r="AF713" s="53"/>
      <c r="AG713" s="56"/>
      <c r="AH713" s="52"/>
      <c r="AI713" s="52"/>
      <c r="AJ713" s="57"/>
      <c r="AK713" s="58"/>
      <c r="AL713" s="58"/>
      <c r="AM713" s="34"/>
      <c r="AN713" s="34"/>
      <c r="AO713" s="34"/>
      <c r="AP713" s="34"/>
      <c r="AQ713" s="34"/>
    </row>
    <row r="714" spans="1:43" ht="15.75" customHeight="1" x14ac:dyDescent="0.2">
      <c r="A714" s="39"/>
      <c r="B714" s="33"/>
      <c r="C714" s="34"/>
      <c r="D714" s="35"/>
      <c r="E714" s="36"/>
      <c r="F714" s="37"/>
      <c r="G714" s="38"/>
      <c r="H714" s="35"/>
      <c r="I714" s="39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55"/>
      <c r="Z714" s="53"/>
      <c r="AA714" s="53"/>
      <c r="AB714" s="53"/>
      <c r="AC714" s="55"/>
      <c r="AD714" s="53"/>
      <c r="AE714" s="53"/>
      <c r="AF714" s="53"/>
      <c r="AG714" s="56"/>
      <c r="AH714" s="52"/>
      <c r="AI714" s="52"/>
      <c r="AJ714" s="57"/>
      <c r="AK714" s="58"/>
      <c r="AL714" s="58"/>
      <c r="AM714" s="34"/>
      <c r="AN714" s="34"/>
      <c r="AO714" s="34"/>
      <c r="AP714" s="34"/>
      <c r="AQ714" s="34"/>
    </row>
    <row r="715" spans="1:43" ht="15.75" customHeight="1" x14ac:dyDescent="0.2">
      <c r="A715" s="39"/>
      <c r="B715" s="33"/>
      <c r="C715" s="34"/>
      <c r="D715" s="35"/>
      <c r="E715" s="36"/>
      <c r="F715" s="37"/>
      <c r="G715" s="38"/>
      <c r="H715" s="35"/>
      <c r="I715" s="39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55"/>
      <c r="Z715" s="53"/>
      <c r="AA715" s="53"/>
      <c r="AB715" s="53"/>
      <c r="AC715" s="55"/>
      <c r="AD715" s="53"/>
      <c r="AE715" s="53"/>
      <c r="AF715" s="53"/>
      <c r="AG715" s="56"/>
      <c r="AH715" s="52"/>
      <c r="AI715" s="52"/>
      <c r="AJ715" s="57"/>
      <c r="AK715" s="58"/>
      <c r="AL715" s="58"/>
      <c r="AM715" s="34"/>
      <c r="AN715" s="34"/>
      <c r="AO715" s="34"/>
      <c r="AP715" s="34"/>
      <c r="AQ715" s="34"/>
    </row>
    <row r="716" spans="1:43" ht="15.75" customHeight="1" x14ac:dyDescent="0.2">
      <c r="A716" s="39"/>
      <c r="B716" s="33"/>
      <c r="C716" s="34"/>
      <c r="D716" s="35"/>
      <c r="E716" s="36"/>
      <c r="F716" s="37"/>
      <c r="G716" s="38"/>
      <c r="H716" s="35"/>
      <c r="I716" s="39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55"/>
      <c r="Z716" s="53"/>
      <c r="AA716" s="53"/>
      <c r="AB716" s="53"/>
      <c r="AC716" s="55"/>
      <c r="AD716" s="53"/>
      <c r="AE716" s="53"/>
      <c r="AF716" s="53"/>
      <c r="AG716" s="56"/>
      <c r="AH716" s="52"/>
      <c r="AI716" s="52"/>
      <c r="AJ716" s="57"/>
      <c r="AK716" s="58"/>
      <c r="AL716" s="58"/>
      <c r="AM716" s="34"/>
      <c r="AN716" s="34"/>
      <c r="AO716" s="34"/>
      <c r="AP716" s="34"/>
      <c r="AQ716" s="34"/>
    </row>
    <row r="717" spans="1:43" ht="15.75" customHeight="1" x14ac:dyDescent="0.2">
      <c r="A717" s="39"/>
      <c r="B717" s="33"/>
      <c r="C717" s="34"/>
      <c r="D717" s="35"/>
      <c r="E717" s="36"/>
      <c r="F717" s="37"/>
      <c r="G717" s="38"/>
      <c r="H717" s="35"/>
      <c r="I717" s="39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55"/>
      <c r="Z717" s="53"/>
      <c r="AA717" s="53"/>
      <c r="AB717" s="53"/>
      <c r="AC717" s="55"/>
      <c r="AD717" s="53"/>
      <c r="AE717" s="53"/>
      <c r="AF717" s="53"/>
      <c r="AG717" s="56"/>
      <c r="AH717" s="52"/>
      <c r="AI717" s="52"/>
      <c r="AJ717" s="57"/>
      <c r="AK717" s="58"/>
      <c r="AL717" s="58"/>
      <c r="AM717" s="34"/>
      <c r="AN717" s="34"/>
      <c r="AO717" s="34"/>
      <c r="AP717" s="34"/>
      <c r="AQ717" s="34"/>
    </row>
    <row r="718" spans="1:43" ht="15.75" customHeight="1" x14ac:dyDescent="0.2">
      <c r="A718" s="39"/>
      <c r="B718" s="33"/>
      <c r="C718" s="34"/>
      <c r="D718" s="35"/>
      <c r="E718" s="36"/>
      <c r="F718" s="37"/>
      <c r="G718" s="38"/>
      <c r="H718" s="35"/>
      <c r="I718" s="39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55"/>
      <c r="Z718" s="53"/>
      <c r="AA718" s="53"/>
      <c r="AB718" s="53"/>
      <c r="AC718" s="55"/>
      <c r="AD718" s="53"/>
      <c r="AE718" s="53"/>
      <c r="AF718" s="53"/>
      <c r="AG718" s="56"/>
      <c r="AH718" s="52"/>
      <c r="AI718" s="52"/>
      <c r="AJ718" s="57"/>
      <c r="AK718" s="58"/>
      <c r="AL718" s="58"/>
      <c r="AM718" s="34"/>
      <c r="AN718" s="34"/>
      <c r="AO718" s="34"/>
      <c r="AP718" s="34"/>
      <c r="AQ718" s="34"/>
    </row>
    <row r="719" spans="1:43" ht="15.75" customHeight="1" x14ac:dyDescent="0.2">
      <c r="A719" s="39"/>
      <c r="B719" s="33"/>
      <c r="C719" s="34"/>
      <c r="D719" s="35"/>
      <c r="E719" s="36"/>
      <c r="F719" s="37"/>
      <c r="G719" s="38"/>
      <c r="H719" s="35"/>
      <c r="I719" s="39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55"/>
      <c r="Z719" s="53"/>
      <c r="AA719" s="53"/>
      <c r="AB719" s="53"/>
      <c r="AC719" s="55"/>
      <c r="AD719" s="53"/>
      <c r="AE719" s="53"/>
      <c r="AF719" s="53"/>
      <c r="AG719" s="56"/>
      <c r="AH719" s="52"/>
      <c r="AI719" s="52"/>
      <c r="AJ719" s="57"/>
      <c r="AK719" s="58"/>
      <c r="AL719" s="58"/>
      <c r="AM719" s="34"/>
      <c r="AN719" s="34"/>
      <c r="AO719" s="34"/>
      <c r="AP719" s="34"/>
      <c r="AQ719" s="34"/>
    </row>
    <row r="720" spans="1:43" ht="15.75" customHeight="1" x14ac:dyDescent="0.2">
      <c r="A720" s="39"/>
      <c r="B720" s="33"/>
      <c r="C720" s="34"/>
      <c r="D720" s="35"/>
      <c r="E720" s="36"/>
      <c r="F720" s="37"/>
      <c r="G720" s="38"/>
      <c r="H720" s="35"/>
      <c r="I720" s="39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55"/>
      <c r="Z720" s="53"/>
      <c r="AA720" s="53"/>
      <c r="AB720" s="53"/>
      <c r="AC720" s="55"/>
      <c r="AD720" s="53"/>
      <c r="AE720" s="53"/>
      <c r="AF720" s="53"/>
      <c r="AG720" s="56"/>
      <c r="AH720" s="52"/>
      <c r="AI720" s="52"/>
      <c r="AJ720" s="57"/>
      <c r="AK720" s="58"/>
      <c r="AL720" s="58"/>
      <c r="AM720" s="34"/>
      <c r="AN720" s="34"/>
      <c r="AO720" s="34"/>
      <c r="AP720" s="34"/>
      <c r="AQ720" s="34"/>
    </row>
    <row r="721" spans="1:43" ht="15.75" customHeight="1" x14ac:dyDescent="0.2">
      <c r="A721" s="39"/>
      <c r="B721" s="33"/>
      <c r="C721" s="34"/>
      <c r="D721" s="35"/>
      <c r="E721" s="36"/>
      <c r="F721" s="37"/>
      <c r="G721" s="38"/>
      <c r="H721" s="35"/>
      <c r="I721" s="39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55"/>
      <c r="Z721" s="53"/>
      <c r="AA721" s="53"/>
      <c r="AB721" s="53"/>
      <c r="AC721" s="55"/>
      <c r="AD721" s="53"/>
      <c r="AE721" s="53"/>
      <c r="AF721" s="53"/>
      <c r="AG721" s="56"/>
      <c r="AH721" s="52"/>
      <c r="AI721" s="52"/>
      <c r="AJ721" s="57"/>
      <c r="AK721" s="58"/>
      <c r="AL721" s="58"/>
      <c r="AM721" s="34"/>
      <c r="AN721" s="34"/>
      <c r="AO721" s="34"/>
      <c r="AP721" s="34"/>
      <c r="AQ721" s="34"/>
    </row>
    <row r="722" spans="1:43" ht="15.75" customHeight="1" x14ac:dyDescent="0.2">
      <c r="A722" s="39"/>
      <c r="B722" s="33"/>
      <c r="C722" s="34"/>
      <c r="D722" s="35"/>
      <c r="E722" s="36"/>
      <c r="F722" s="37"/>
      <c r="G722" s="38"/>
      <c r="H722" s="35"/>
      <c r="I722" s="39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55"/>
      <c r="Z722" s="53"/>
      <c r="AA722" s="53"/>
      <c r="AB722" s="53"/>
      <c r="AC722" s="55"/>
      <c r="AD722" s="53"/>
      <c r="AE722" s="53"/>
      <c r="AF722" s="53"/>
      <c r="AG722" s="56"/>
      <c r="AH722" s="52"/>
      <c r="AI722" s="52"/>
      <c r="AJ722" s="57"/>
      <c r="AK722" s="58"/>
      <c r="AL722" s="58"/>
      <c r="AM722" s="34"/>
      <c r="AN722" s="34"/>
      <c r="AO722" s="34"/>
      <c r="AP722" s="34"/>
      <c r="AQ722" s="34"/>
    </row>
    <row r="723" spans="1:43" ht="15.75" customHeight="1" x14ac:dyDescent="0.2">
      <c r="A723" s="39"/>
      <c r="B723" s="33"/>
      <c r="C723" s="34"/>
      <c r="D723" s="35"/>
      <c r="E723" s="36"/>
      <c r="F723" s="37"/>
      <c r="G723" s="38"/>
      <c r="H723" s="35"/>
      <c r="I723" s="39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55"/>
      <c r="Z723" s="53"/>
      <c r="AA723" s="53"/>
      <c r="AB723" s="53"/>
      <c r="AC723" s="55"/>
      <c r="AD723" s="53"/>
      <c r="AE723" s="53"/>
      <c r="AF723" s="53"/>
      <c r="AG723" s="56"/>
      <c r="AH723" s="52"/>
      <c r="AI723" s="52"/>
      <c r="AJ723" s="57"/>
      <c r="AK723" s="58"/>
      <c r="AL723" s="58"/>
      <c r="AM723" s="34"/>
      <c r="AN723" s="34"/>
      <c r="AO723" s="34"/>
      <c r="AP723" s="34"/>
      <c r="AQ723" s="34"/>
    </row>
    <row r="724" spans="1:43" ht="15.75" customHeight="1" x14ac:dyDescent="0.2">
      <c r="A724" s="39"/>
      <c r="B724" s="33"/>
      <c r="C724" s="34"/>
      <c r="D724" s="35"/>
      <c r="E724" s="36"/>
      <c r="F724" s="37"/>
      <c r="G724" s="38"/>
      <c r="H724" s="35"/>
      <c r="I724" s="39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55"/>
      <c r="Z724" s="53"/>
      <c r="AA724" s="53"/>
      <c r="AB724" s="53"/>
      <c r="AC724" s="55"/>
      <c r="AD724" s="53"/>
      <c r="AE724" s="53"/>
      <c r="AF724" s="53"/>
      <c r="AG724" s="56"/>
      <c r="AH724" s="52"/>
      <c r="AI724" s="52"/>
      <c r="AJ724" s="57"/>
      <c r="AK724" s="58"/>
      <c r="AL724" s="58"/>
      <c r="AM724" s="34"/>
      <c r="AN724" s="34"/>
      <c r="AO724" s="34"/>
      <c r="AP724" s="34"/>
      <c r="AQ724" s="34"/>
    </row>
    <row r="725" spans="1:43" ht="15.75" customHeight="1" x14ac:dyDescent="0.2">
      <c r="A725" s="39"/>
      <c r="B725" s="33"/>
      <c r="C725" s="34"/>
      <c r="D725" s="35"/>
      <c r="E725" s="36"/>
      <c r="F725" s="37"/>
      <c r="G725" s="38"/>
      <c r="H725" s="35"/>
      <c r="I725" s="39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55"/>
      <c r="Z725" s="53"/>
      <c r="AA725" s="53"/>
      <c r="AB725" s="53"/>
      <c r="AC725" s="55"/>
      <c r="AD725" s="53"/>
      <c r="AE725" s="53"/>
      <c r="AF725" s="53"/>
      <c r="AG725" s="56"/>
      <c r="AH725" s="52"/>
      <c r="AI725" s="52"/>
      <c r="AJ725" s="57"/>
      <c r="AK725" s="58"/>
      <c r="AL725" s="58"/>
      <c r="AM725" s="34"/>
      <c r="AN725" s="34"/>
      <c r="AO725" s="34"/>
      <c r="AP725" s="34"/>
      <c r="AQ725" s="34"/>
    </row>
    <row r="726" spans="1:43" ht="15.75" customHeight="1" x14ac:dyDescent="0.2">
      <c r="A726" s="39"/>
      <c r="B726" s="33"/>
      <c r="C726" s="34"/>
      <c r="D726" s="35"/>
      <c r="E726" s="36"/>
      <c r="F726" s="37"/>
      <c r="G726" s="38"/>
      <c r="H726" s="35"/>
      <c r="I726" s="39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55"/>
      <c r="Z726" s="53"/>
      <c r="AA726" s="53"/>
      <c r="AB726" s="53"/>
      <c r="AC726" s="55"/>
      <c r="AD726" s="53"/>
      <c r="AE726" s="53"/>
      <c r="AF726" s="53"/>
      <c r="AG726" s="56"/>
      <c r="AH726" s="52"/>
      <c r="AI726" s="52"/>
      <c r="AJ726" s="57"/>
      <c r="AK726" s="58"/>
      <c r="AL726" s="58"/>
      <c r="AM726" s="34"/>
      <c r="AN726" s="34"/>
      <c r="AO726" s="34"/>
      <c r="AP726" s="34"/>
      <c r="AQ726" s="34"/>
    </row>
    <row r="727" spans="1:43" ht="15.75" customHeight="1" x14ac:dyDescent="0.2">
      <c r="A727" s="39"/>
      <c r="B727" s="33"/>
      <c r="C727" s="34"/>
      <c r="D727" s="35"/>
      <c r="E727" s="36"/>
      <c r="F727" s="37"/>
      <c r="G727" s="38"/>
      <c r="H727" s="35"/>
      <c r="I727" s="39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55"/>
      <c r="Z727" s="53"/>
      <c r="AA727" s="53"/>
      <c r="AB727" s="53"/>
      <c r="AC727" s="55"/>
      <c r="AD727" s="53"/>
      <c r="AE727" s="53"/>
      <c r="AF727" s="53"/>
      <c r="AG727" s="56"/>
      <c r="AH727" s="52"/>
      <c r="AI727" s="52"/>
      <c r="AJ727" s="57"/>
      <c r="AK727" s="58"/>
      <c r="AL727" s="58"/>
      <c r="AM727" s="34"/>
      <c r="AN727" s="34"/>
      <c r="AO727" s="34"/>
      <c r="AP727" s="34"/>
      <c r="AQ727" s="34"/>
    </row>
    <row r="728" spans="1:43" ht="15.75" customHeight="1" x14ac:dyDescent="0.2">
      <c r="A728" s="39"/>
      <c r="B728" s="33"/>
      <c r="C728" s="34"/>
      <c r="D728" s="35"/>
      <c r="E728" s="36"/>
      <c r="F728" s="37"/>
      <c r="G728" s="38"/>
      <c r="H728" s="35"/>
      <c r="I728" s="39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55"/>
      <c r="Z728" s="53"/>
      <c r="AA728" s="53"/>
      <c r="AB728" s="53"/>
      <c r="AC728" s="55"/>
      <c r="AD728" s="53"/>
      <c r="AE728" s="53"/>
      <c r="AF728" s="53"/>
      <c r="AG728" s="56"/>
      <c r="AH728" s="52"/>
      <c r="AI728" s="52"/>
      <c r="AJ728" s="57"/>
      <c r="AK728" s="58"/>
      <c r="AL728" s="58"/>
      <c r="AM728" s="34"/>
      <c r="AN728" s="34"/>
      <c r="AO728" s="34"/>
      <c r="AP728" s="34"/>
      <c r="AQ728" s="34"/>
    </row>
    <row r="729" spans="1:43" ht="15.75" customHeight="1" x14ac:dyDescent="0.2">
      <c r="A729" s="39"/>
      <c r="B729" s="33"/>
      <c r="C729" s="34"/>
      <c r="D729" s="35"/>
      <c r="E729" s="36"/>
      <c r="F729" s="37"/>
      <c r="G729" s="38"/>
      <c r="H729" s="35"/>
      <c r="I729" s="39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55"/>
      <c r="Z729" s="53"/>
      <c r="AA729" s="53"/>
      <c r="AB729" s="53"/>
      <c r="AC729" s="55"/>
      <c r="AD729" s="53"/>
      <c r="AE729" s="53"/>
      <c r="AF729" s="53"/>
      <c r="AG729" s="56"/>
      <c r="AH729" s="52"/>
      <c r="AI729" s="52"/>
      <c r="AJ729" s="57"/>
      <c r="AK729" s="58"/>
      <c r="AL729" s="58"/>
      <c r="AM729" s="34"/>
      <c r="AN729" s="34"/>
      <c r="AO729" s="34"/>
      <c r="AP729" s="34"/>
      <c r="AQ729" s="34"/>
    </row>
    <row r="730" spans="1:43" ht="15.75" customHeight="1" x14ac:dyDescent="0.2">
      <c r="A730" s="39"/>
      <c r="B730" s="33"/>
      <c r="C730" s="34"/>
      <c r="D730" s="35"/>
      <c r="E730" s="36"/>
      <c r="F730" s="37"/>
      <c r="G730" s="38"/>
      <c r="H730" s="35"/>
      <c r="I730" s="39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55"/>
      <c r="Z730" s="53"/>
      <c r="AA730" s="53"/>
      <c r="AB730" s="53"/>
      <c r="AC730" s="55"/>
      <c r="AD730" s="53"/>
      <c r="AE730" s="53"/>
      <c r="AF730" s="53"/>
      <c r="AG730" s="56"/>
      <c r="AH730" s="52"/>
      <c r="AI730" s="52"/>
      <c r="AJ730" s="57"/>
      <c r="AK730" s="58"/>
      <c r="AL730" s="58"/>
      <c r="AM730" s="34"/>
      <c r="AN730" s="34"/>
      <c r="AO730" s="34"/>
      <c r="AP730" s="34"/>
      <c r="AQ730" s="34"/>
    </row>
    <row r="731" spans="1:43" ht="15.75" customHeight="1" x14ac:dyDescent="0.2">
      <c r="A731" s="39"/>
      <c r="B731" s="33"/>
      <c r="C731" s="34"/>
      <c r="D731" s="35"/>
      <c r="E731" s="36"/>
      <c r="F731" s="37"/>
      <c r="G731" s="38"/>
      <c r="H731" s="35"/>
      <c r="I731" s="39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55"/>
      <c r="Z731" s="53"/>
      <c r="AA731" s="53"/>
      <c r="AB731" s="53"/>
      <c r="AC731" s="55"/>
      <c r="AD731" s="53"/>
      <c r="AE731" s="53"/>
      <c r="AF731" s="53"/>
      <c r="AG731" s="56"/>
      <c r="AH731" s="52"/>
      <c r="AI731" s="52"/>
      <c r="AJ731" s="57"/>
      <c r="AK731" s="58"/>
      <c r="AL731" s="58"/>
      <c r="AM731" s="34"/>
      <c r="AN731" s="34"/>
      <c r="AO731" s="34"/>
      <c r="AP731" s="34"/>
      <c r="AQ731" s="34"/>
    </row>
    <row r="732" spans="1:43" ht="15.75" customHeight="1" x14ac:dyDescent="0.2">
      <c r="A732" s="39"/>
      <c r="B732" s="33"/>
      <c r="C732" s="34"/>
      <c r="D732" s="35"/>
      <c r="E732" s="36"/>
      <c r="F732" s="37"/>
      <c r="G732" s="38"/>
      <c r="H732" s="35"/>
      <c r="I732" s="39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55"/>
      <c r="Z732" s="53"/>
      <c r="AA732" s="53"/>
      <c r="AB732" s="53"/>
      <c r="AC732" s="55"/>
      <c r="AD732" s="53"/>
      <c r="AE732" s="53"/>
      <c r="AF732" s="53"/>
      <c r="AG732" s="56"/>
      <c r="AH732" s="52"/>
      <c r="AI732" s="52"/>
      <c r="AJ732" s="57"/>
      <c r="AK732" s="58"/>
      <c r="AL732" s="58"/>
      <c r="AM732" s="34"/>
      <c r="AN732" s="34"/>
      <c r="AO732" s="34"/>
      <c r="AP732" s="34"/>
      <c r="AQ732" s="34"/>
    </row>
    <row r="733" spans="1:43" ht="15.75" customHeight="1" x14ac:dyDescent="0.2">
      <c r="A733" s="39"/>
      <c r="B733" s="33"/>
      <c r="C733" s="34"/>
      <c r="D733" s="35"/>
      <c r="E733" s="36"/>
      <c r="F733" s="37"/>
      <c r="G733" s="38"/>
      <c r="H733" s="35"/>
      <c r="I733" s="39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55"/>
      <c r="Z733" s="53"/>
      <c r="AA733" s="53"/>
      <c r="AB733" s="53"/>
      <c r="AC733" s="55"/>
      <c r="AD733" s="53"/>
      <c r="AE733" s="53"/>
      <c r="AF733" s="53"/>
      <c r="AG733" s="56"/>
      <c r="AH733" s="52"/>
      <c r="AI733" s="52"/>
      <c r="AJ733" s="57"/>
      <c r="AK733" s="58"/>
      <c r="AL733" s="58"/>
      <c r="AM733" s="34"/>
      <c r="AN733" s="34"/>
      <c r="AO733" s="34"/>
      <c r="AP733" s="34"/>
      <c r="AQ733" s="34"/>
    </row>
    <row r="734" spans="1:43" ht="15.75" customHeight="1" x14ac:dyDescent="0.2">
      <c r="A734" s="39"/>
      <c r="B734" s="33"/>
      <c r="C734" s="34"/>
      <c r="D734" s="35"/>
      <c r="E734" s="36"/>
      <c r="F734" s="37"/>
      <c r="G734" s="38"/>
      <c r="H734" s="35"/>
      <c r="I734" s="39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55"/>
      <c r="Z734" s="53"/>
      <c r="AA734" s="53"/>
      <c r="AB734" s="53"/>
      <c r="AC734" s="55"/>
      <c r="AD734" s="53"/>
      <c r="AE734" s="53"/>
      <c r="AF734" s="53"/>
      <c r="AG734" s="56"/>
      <c r="AH734" s="52"/>
      <c r="AI734" s="52"/>
      <c r="AJ734" s="57"/>
      <c r="AK734" s="58"/>
      <c r="AL734" s="58"/>
      <c r="AM734" s="34"/>
      <c r="AN734" s="34"/>
      <c r="AO734" s="34"/>
      <c r="AP734" s="34"/>
      <c r="AQ734" s="34"/>
    </row>
    <row r="735" spans="1:43" ht="15.75" customHeight="1" x14ac:dyDescent="0.2">
      <c r="A735" s="39"/>
      <c r="B735" s="33"/>
      <c r="C735" s="34"/>
      <c r="D735" s="35"/>
      <c r="E735" s="36"/>
      <c r="F735" s="37"/>
      <c r="G735" s="38"/>
      <c r="H735" s="35"/>
      <c r="I735" s="39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55"/>
      <c r="Z735" s="53"/>
      <c r="AA735" s="53"/>
      <c r="AB735" s="53"/>
      <c r="AC735" s="55"/>
      <c r="AD735" s="53"/>
      <c r="AE735" s="53"/>
      <c r="AF735" s="53"/>
      <c r="AG735" s="56"/>
      <c r="AH735" s="52"/>
      <c r="AI735" s="52"/>
      <c r="AJ735" s="57"/>
      <c r="AK735" s="58"/>
      <c r="AL735" s="58"/>
      <c r="AM735" s="34"/>
      <c r="AN735" s="34"/>
      <c r="AO735" s="34"/>
      <c r="AP735" s="34"/>
      <c r="AQ735" s="34"/>
    </row>
    <row r="736" spans="1:43" ht="15.75" customHeight="1" x14ac:dyDescent="0.2">
      <c r="A736" s="39"/>
      <c r="B736" s="33"/>
      <c r="C736" s="34"/>
      <c r="D736" s="35"/>
      <c r="E736" s="36"/>
      <c r="F736" s="37"/>
      <c r="G736" s="38"/>
      <c r="H736" s="35"/>
      <c r="I736" s="39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55"/>
      <c r="Z736" s="53"/>
      <c r="AA736" s="53"/>
      <c r="AB736" s="53"/>
      <c r="AC736" s="55"/>
      <c r="AD736" s="53"/>
      <c r="AE736" s="53"/>
      <c r="AF736" s="53"/>
      <c r="AG736" s="56"/>
      <c r="AH736" s="52"/>
      <c r="AI736" s="52"/>
      <c r="AJ736" s="57"/>
      <c r="AK736" s="58"/>
      <c r="AL736" s="58"/>
      <c r="AM736" s="34"/>
      <c r="AN736" s="34"/>
      <c r="AO736" s="34"/>
      <c r="AP736" s="34"/>
      <c r="AQ736" s="34"/>
    </row>
    <row r="737" spans="1:43" ht="15.75" customHeight="1" x14ac:dyDescent="0.2">
      <c r="A737" s="39"/>
      <c r="B737" s="33"/>
      <c r="C737" s="34"/>
      <c r="D737" s="35"/>
      <c r="E737" s="36"/>
      <c r="F737" s="37"/>
      <c r="G737" s="38"/>
      <c r="H737" s="35"/>
      <c r="I737" s="39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55"/>
      <c r="Z737" s="53"/>
      <c r="AA737" s="53"/>
      <c r="AB737" s="53"/>
      <c r="AC737" s="55"/>
      <c r="AD737" s="53"/>
      <c r="AE737" s="53"/>
      <c r="AF737" s="53"/>
      <c r="AG737" s="56"/>
      <c r="AH737" s="52"/>
      <c r="AI737" s="52"/>
      <c r="AJ737" s="57"/>
      <c r="AK737" s="58"/>
      <c r="AL737" s="58"/>
      <c r="AM737" s="34"/>
      <c r="AN737" s="34"/>
      <c r="AO737" s="34"/>
      <c r="AP737" s="34"/>
      <c r="AQ737" s="34"/>
    </row>
    <row r="738" spans="1:43" ht="15.75" customHeight="1" x14ac:dyDescent="0.2">
      <c r="A738" s="39"/>
      <c r="B738" s="33"/>
      <c r="C738" s="34"/>
      <c r="D738" s="35"/>
      <c r="E738" s="36"/>
      <c r="F738" s="37"/>
      <c r="G738" s="38"/>
      <c r="H738" s="35"/>
      <c r="I738" s="39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55"/>
      <c r="Z738" s="53"/>
      <c r="AA738" s="53"/>
      <c r="AB738" s="53"/>
      <c r="AC738" s="55"/>
      <c r="AD738" s="53"/>
      <c r="AE738" s="53"/>
      <c r="AF738" s="53"/>
      <c r="AG738" s="56"/>
      <c r="AH738" s="52"/>
      <c r="AI738" s="52"/>
      <c r="AJ738" s="57"/>
      <c r="AK738" s="58"/>
      <c r="AL738" s="58"/>
      <c r="AM738" s="34"/>
      <c r="AN738" s="34"/>
      <c r="AO738" s="34"/>
      <c r="AP738" s="34"/>
      <c r="AQ738" s="34"/>
    </row>
    <row r="739" spans="1:43" ht="15.75" customHeight="1" x14ac:dyDescent="0.2">
      <c r="A739" s="39"/>
      <c r="B739" s="33"/>
      <c r="C739" s="34"/>
      <c r="D739" s="35"/>
      <c r="E739" s="36"/>
      <c r="F739" s="37"/>
      <c r="G739" s="38"/>
      <c r="H739" s="35"/>
      <c r="I739" s="39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55"/>
      <c r="Z739" s="53"/>
      <c r="AA739" s="53"/>
      <c r="AB739" s="53"/>
      <c r="AC739" s="55"/>
      <c r="AD739" s="53"/>
      <c r="AE739" s="53"/>
      <c r="AF739" s="53"/>
      <c r="AG739" s="56"/>
      <c r="AH739" s="52"/>
      <c r="AI739" s="52"/>
      <c r="AJ739" s="57"/>
      <c r="AK739" s="58"/>
      <c r="AL739" s="58"/>
      <c r="AM739" s="34"/>
      <c r="AN739" s="34"/>
      <c r="AO739" s="34"/>
      <c r="AP739" s="34"/>
      <c r="AQ739" s="34"/>
    </row>
    <row r="740" spans="1:43" ht="15.75" customHeight="1" x14ac:dyDescent="0.2">
      <c r="A740" s="39"/>
      <c r="B740" s="33"/>
      <c r="C740" s="34"/>
      <c r="D740" s="35"/>
      <c r="E740" s="36"/>
      <c r="F740" s="37"/>
      <c r="G740" s="38"/>
      <c r="H740" s="35"/>
      <c r="I740" s="39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55"/>
      <c r="Z740" s="53"/>
      <c r="AA740" s="53"/>
      <c r="AB740" s="53"/>
      <c r="AC740" s="55"/>
      <c r="AD740" s="53"/>
      <c r="AE740" s="53"/>
      <c r="AF740" s="53"/>
      <c r="AG740" s="56"/>
      <c r="AH740" s="52"/>
      <c r="AI740" s="52"/>
      <c r="AJ740" s="57"/>
      <c r="AK740" s="58"/>
      <c r="AL740" s="58"/>
      <c r="AM740" s="34"/>
      <c r="AN740" s="34"/>
      <c r="AO740" s="34"/>
      <c r="AP740" s="34"/>
      <c r="AQ740" s="34"/>
    </row>
    <row r="741" spans="1:43" ht="15.75" customHeight="1" x14ac:dyDescent="0.2">
      <c r="A741" s="39"/>
      <c r="B741" s="33"/>
      <c r="C741" s="34"/>
      <c r="D741" s="35"/>
      <c r="E741" s="36"/>
      <c r="F741" s="37"/>
      <c r="G741" s="38"/>
      <c r="H741" s="35"/>
      <c r="I741" s="39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55"/>
      <c r="Z741" s="53"/>
      <c r="AA741" s="53"/>
      <c r="AB741" s="53"/>
      <c r="AC741" s="55"/>
      <c r="AD741" s="53"/>
      <c r="AE741" s="53"/>
      <c r="AF741" s="53"/>
      <c r="AG741" s="56"/>
      <c r="AH741" s="52"/>
      <c r="AI741" s="52"/>
      <c r="AJ741" s="57"/>
      <c r="AK741" s="58"/>
      <c r="AL741" s="58"/>
      <c r="AM741" s="34"/>
      <c r="AN741" s="34"/>
      <c r="AO741" s="34"/>
      <c r="AP741" s="34"/>
      <c r="AQ741" s="34"/>
    </row>
    <row r="742" spans="1:43" ht="15.75" customHeight="1" x14ac:dyDescent="0.2">
      <c r="A742" s="39"/>
      <c r="B742" s="33"/>
      <c r="C742" s="34"/>
      <c r="D742" s="35"/>
      <c r="E742" s="36"/>
      <c r="F742" s="37"/>
      <c r="G742" s="38"/>
      <c r="H742" s="35"/>
      <c r="I742" s="39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55"/>
      <c r="Z742" s="53"/>
      <c r="AA742" s="53"/>
      <c r="AB742" s="53"/>
      <c r="AC742" s="55"/>
      <c r="AD742" s="53"/>
      <c r="AE742" s="53"/>
      <c r="AF742" s="53"/>
      <c r="AG742" s="56"/>
      <c r="AH742" s="52"/>
      <c r="AI742" s="52"/>
      <c r="AJ742" s="57"/>
      <c r="AK742" s="58"/>
      <c r="AL742" s="58"/>
      <c r="AM742" s="34"/>
      <c r="AN742" s="34"/>
      <c r="AO742" s="34"/>
      <c r="AP742" s="34"/>
      <c r="AQ742" s="34"/>
    </row>
    <row r="743" spans="1:43" ht="15.75" customHeight="1" x14ac:dyDescent="0.2">
      <c r="A743" s="39"/>
      <c r="B743" s="33"/>
      <c r="C743" s="34"/>
      <c r="D743" s="35"/>
      <c r="E743" s="36"/>
      <c r="F743" s="37"/>
      <c r="G743" s="38"/>
      <c r="H743" s="35"/>
      <c r="I743" s="39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55"/>
      <c r="Z743" s="53"/>
      <c r="AA743" s="53"/>
      <c r="AB743" s="53"/>
      <c r="AC743" s="55"/>
      <c r="AD743" s="53"/>
      <c r="AE743" s="53"/>
      <c r="AF743" s="53"/>
      <c r="AG743" s="56"/>
      <c r="AH743" s="52"/>
      <c r="AI743" s="52"/>
      <c r="AJ743" s="57"/>
      <c r="AK743" s="58"/>
      <c r="AL743" s="58"/>
      <c r="AM743" s="34"/>
      <c r="AN743" s="34"/>
      <c r="AO743" s="34"/>
      <c r="AP743" s="34"/>
      <c r="AQ743" s="34"/>
    </row>
    <row r="744" spans="1:43" ht="15.75" customHeight="1" x14ac:dyDescent="0.2">
      <c r="A744" s="39"/>
      <c r="B744" s="33"/>
      <c r="C744" s="34"/>
      <c r="D744" s="35"/>
      <c r="E744" s="36"/>
      <c r="F744" s="37"/>
      <c r="G744" s="38"/>
      <c r="H744" s="41"/>
      <c r="I744" s="42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55"/>
      <c r="Z744" s="53"/>
      <c r="AA744" s="53"/>
      <c r="AB744" s="53"/>
      <c r="AC744" s="55"/>
      <c r="AD744" s="53"/>
      <c r="AE744" s="53"/>
      <c r="AF744" s="53"/>
      <c r="AG744" s="56"/>
      <c r="AH744" s="52"/>
      <c r="AI744" s="52"/>
      <c r="AJ744" s="57"/>
      <c r="AK744" s="58"/>
      <c r="AL744" s="58"/>
      <c r="AM744" s="34"/>
      <c r="AN744" s="34"/>
      <c r="AO744" s="34"/>
      <c r="AP744" s="34"/>
      <c r="AQ744" s="34"/>
    </row>
    <row r="745" spans="1:43" ht="15.75" customHeight="1" x14ac:dyDescent="0.2">
      <c r="A745" s="39"/>
      <c r="B745" s="33"/>
      <c r="C745" s="34"/>
      <c r="D745" s="35"/>
      <c r="E745" s="36"/>
      <c r="F745" s="37"/>
      <c r="G745" s="38"/>
      <c r="H745" s="41"/>
      <c r="I745" s="42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55"/>
      <c r="Z745" s="53"/>
      <c r="AA745" s="53"/>
      <c r="AB745" s="53"/>
      <c r="AC745" s="55"/>
      <c r="AD745" s="53"/>
      <c r="AE745" s="53"/>
      <c r="AF745" s="53"/>
      <c r="AG745" s="56"/>
      <c r="AH745" s="52"/>
      <c r="AI745" s="52"/>
      <c r="AJ745" s="57"/>
      <c r="AK745" s="58"/>
      <c r="AL745" s="58"/>
      <c r="AM745" s="34"/>
      <c r="AN745" s="34"/>
      <c r="AO745" s="34"/>
      <c r="AP745" s="34"/>
      <c r="AQ745" s="34"/>
    </row>
    <row r="746" spans="1:43" ht="15.75" customHeight="1" x14ac:dyDescent="0.2">
      <c r="A746" s="39"/>
      <c r="B746" s="33"/>
      <c r="C746" s="34"/>
      <c r="D746" s="35"/>
      <c r="E746" s="36"/>
      <c r="F746" s="37"/>
      <c r="G746" s="38"/>
      <c r="H746" s="41"/>
      <c r="I746" s="42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55"/>
      <c r="Z746" s="53"/>
      <c r="AA746" s="53"/>
      <c r="AB746" s="53"/>
      <c r="AC746" s="55"/>
      <c r="AD746" s="53"/>
      <c r="AE746" s="53"/>
      <c r="AF746" s="53"/>
      <c r="AG746" s="56"/>
      <c r="AH746" s="52"/>
      <c r="AI746" s="52"/>
      <c r="AJ746" s="57"/>
      <c r="AK746" s="58"/>
      <c r="AL746" s="58"/>
      <c r="AM746" s="34"/>
      <c r="AN746" s="34"/>
      <c r="AO746" s="34"/>
      <c r="AP746" s="34"/>
      <c r="AQ746" s="34"/>
    </row>
    <row r="747" spans="1:43" ht="15.75" customHeight="1" x14ac:dyDescent="0.2">
      <c r="A747" s="39"/>
      <c r="B747" s="33"/>
      <c r="C747" s="34"/>
      <c r="D747" s="35"/>
      <c r="E747" s="36"/>
      <c r="F747" s="37"/>
      <c r="G747" s="38"/>
      <c r="H747" s="41"/>
      <c r="I747" s="42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55"/>
      <c r="Z747" s="53"/>
      <c r="AA747" s="53"/>
      <c r="AB747" s="53"/>
      <c r="AC747" s="55"/>
      <c r="AD747" s="53"/>
      <c r="AE747" s="53"/>
      <c r="AF747" s="53"/>
      <c r="AG747" s="56"/>
      <c r="AH747" s="52"/>
      <c r="AI747" s="52"/>
      <c r="AJ747" s="57"/>
      <c r="AK747" s="58"/>
      <c r="AL747" s="58"/>
      <c r="AM747" s="34"/>
      <c r="AN747" s="34"/>
      <c r="AO747" s="34"/>
      <c r="AP747" s="34"/>
      <c r="AQ747" s="34"/>
    </row>
    <row r="748" spans="1:43" ht="15.75" customHeight="1" x14ac:dyDescent="0.2">
      <c r="A748" s="39"/>
      <c r="B748" s="33"/>
      <c r="C748" s="34"/>
      <c r="D748" s="35"/>
      <c r="E748" s="36"/>
      <c r="F748" s="37"/>
      <c r="G748" s="38"/>
      <c r="H748" s="41"/>
      <c r="I748" s="42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55"/>
      <c r="Z748" s="53"/>
      <c r="AA748" s="53"/>
      <c r="AB748" s="53"/>
      <c r="AC748" s="55"/>
      <c r="AD748" s="53"/>
      <c r="AE748" s="53"/>
      <c r="AF748" s="53"/>
      <c r="AG748" s="56"/>
      <c r="AH748" s="52"/>
      <c r="AI748" s="52"/>
      <c r="AJ748" s="57"/>
      <c r="AK748" s="58"/>
      <c r="AL748" s="58"/>
      <c r="AM748" s="34"/>
      <c r="AN748" s="34"/>
      <c r="AO748" s="34"/>
      <c r="AP748" s="34"/>
      <c r="AQ748" s="34"/>
    </row>
    <row r="749" spans="1:43" ht="15.75" customHeight="1" x14ac:dyDescent="0.2">
      <c r="A749" s="39"/>
      <c r="B749" s="33"/>
      <c r="C749" s="34"/>
      <c r="D749" s="35"/>
      <c r="E749" s="36"/>
      <c r="F749" s="37"/>
      <c r="G749" s="38"/>
      <c r="H749" s="41"/>
      <c r="I749" s="42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55"/>
      <c r="Z749" s="53"/>
      <c r="AA749" s="53"/>
      <c r="AB749" s="53"/>
      <c r="AC749" s="55"/>
      <c r="AD749" s="53"/>
      <c r="AE749" s="53"/>
      <c r="AF749" s="53"/>
      <c r="AG749" s="56"/>
      <c r="AH749" s="52"/>
      <c r="AI749" s="52"/>
      <c r="AJ749" s="57"/>
      <c r="AK749" s="58"/>
      <c r="AL749" s="58"/>
      <c r="AM749" s="34"/>
      <c r="AN749" s="34"/>
      <c r="AO749" s="34"/>
      <c r="AP749" s="34"/>
      <c r="AQ749" s="34"/>
    </row>
    <row r="750" spans="1:43" ht="15.75" customHeight="1" x14ac:dyDescent="0.2">
      <c r="A750" s="39"/>
      <c r="B750" s="33"/>
      <c r="C750" s="34"/>
      <c r="D750" s="35"/>
      <c r="E750" s="36"/>
      <c r="F750" s="37"/>
      <c r="G750" s="38"/>
      <c r="H750" s="41"/>
      <c r="I750" s="42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55"/>
      <c r="Z750" s="53"/>
      <c r="AA750" s="53"/>
      <c r="AB750" s="53"/>
      <c r="AC750" s="55"/>
      <c r="AD750" s="53"/>
      <c r="AE750" s="53"/>
      <c r="AF750" s="53"/>
      <c r="AG750" s="56"/>
      <c r="AH750" s="52"/>
      <c r="AI750" s="52"/>
      <c r="AJ750" s="57"/>
      <c r="AK750" s="58"/>
      <c r="AL750" s="58"/>
      <c r="AM750" s="34"/>
      <c r="AN750" s="34"/>
      <c r="AO750" s="34"/>
      <c r="AP750" s="34"/>
      <c r="AQ750" s="34"/>
    </row>
    <row r="751" spans="1:43" ht="15.75" customHeight="1" x14ac:dyDescent="0.2">
      <c r="A751" s="39"/>
      <c r="B751" s="33"/>
      <c r="C751" s="34"/>
      <c r="D751" s="35"/>
      <c r="E751" s="36"/>
      <c r="F751" s="37"/>
      <c r="G751" s="38"/>
      <c r="H751" s="41"/>
      <c r="I751" s="42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55"/>
      <c r="Z751" s="53"/>
      <c r="AA751" s="53"/>
      <c r="AB751" s="53"/>
      <c r="AC751" s="55"/>
      <c r="AD751" s="53"/>
      <c r="AE751" s="53"/>
      <c r="AF751" s="53"/>
      <c r="AG751" s="56"/>
      <c r="AH751" s="52"/>
      <c r="AI751" s="52"/>
      <c r="AJ751" s="57"/>
      <c r="AK751" s="58"/>
      <c r="AL751" s="58"/>
      <c r="AM751" s="34"/>
      <c r="AN751" s="34"/>
      <c r="AO751" s="34"/>
      <c r="AP751" s="34"/>
      <c r="AQ751" s="34"/>
    </row>
    <row r="752" spans="1:43" ht="15.75" customHeight="1" x14ac:dyDescent="0.2">
      <c r="A752" s="39"/>
      <c r="B752" s="33"/>
      <c r="C752" s="34"/>
      <c r="D752" s="35"/>
      <c r="E752" s="36"/>
      <c r="F752" s="37"/>
      <c r="G752" s="38"/>
      <c r="H752" s="41"/>
      <c r="I752" s="42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55"/>
      <c r="Z752" s="53"/>
      <c r="AA752" s="53"/>
      <c r="AB752" s="53"/>
      <c r="AC752" s="55"/>
      <c r="AD752" s="53"/>
      <c r="AE752" s="53"/>
      <c r="AF752" s="53"/>
      <c r="AG752" s="56"/>
      <c r="AH752" s="52"/>
      <c r="AI752" s="52"/>
      <c r="AJ752" s="57"/>
      <c r="AK752" s="58"/>
      <c r="AL752" s="58"/>
      <c r="AM752" s="34"/>
      <c r="AN752" s="34"/>
      <c r="AO752" s="34"/>
      <c r="AP752" s="34"/>
      <c r="AQ752" s="34"/>
    </row>
    <row r="753" spans="1:43" ht="15.75" customHeight="1" x14ac:dyDescent="0.2">
      <c r="A753" s="39"/>
      <c r="B753" s="33"/>
      <c r="C753" s="34"/>
      <c r="D753" s="35"/>
      <c r="E753" s="36"/>
      <c r="F753" s="37"/>
      <c r="G753" s="38"/>
      <c r="H753" s="41"/>
      <c r="I753" s="42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55"/>
      <c r="Z753" s="53"/>
      <c r="AA753" s="53"/>
      <c r="AB753" s="53"/>
      <c r="AC753" s="55"/>
      <c r="AD753" s="53"/>
      <c r="AE753" s="53"/>
      <c r="AF753" s="53"/>
      <c r="AG753" s="56"/>
      <c r="AH753" s="52"/>
      <c r="AI753" s="52"/>
      <c r="AJ753" s="57"/>
      <c r="AK753" s="58"/>
      <c r="AL753" s="58"/>
      <c r="AM753" s="34"/>
      <c r="AN753" s="34"/>
      <c r="AO753" s="34"/>
      <c r="AP753" s="34"/>
      <c r="AQ753" s="34"/>
    </row>
    <row r="754" spans="1:43" ht="15.75" customHeight="1" x14ac:dyDescent="0.2">
      <c r="A754" s="39"/>
      <c r="B754" s="33"/>
      <c r="C754" s="34"/>
      <c r="D754" s="35"/>
      <c r="E754" s="36"/>
      <c r="F754" s="37"/>
      <c r="G754" s="38"/>
      <c r="H754" s="41"/>
      <c r="I754" s="42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55"/>
      <c r="Z754" s="53"/>
      <c r="AA754" s="53"/>
      <c r="AB754" s="53"/>
      <c r="AC754" s="55"/>
      <c r="AD754" s="53"/>
      <c r="AE754" s="53"/>
      <c r="AF754" s="53"/>
      <c r="AG754" s="56"/>
      <c r="AH754" s="52"/>
      <c r="AI754" s="52"/>
      <c r="AJ754" s="57"/>
      <c r="AK754" s="58"/>
      <c r="AL754" s="58"/>
      <c r="AM754" s="34"/>
      <c r="AN754" s="34"/>
      <c r="AO754" s="34"/>
      <c r="AP754" s="34"/>
      <c r="AQ754" s="34"/>
    </row>
    <row r="755" spans="1:43" ht="15.75" customHeight="1" x14ac:dyDescent="0.2">
      <c r="A755" s="39"/>
      <c r="B755" s="33"/>
      <c r="C755" s="34"/>
      <c r="D755" s="35"/>
      <c r="E755" s="36"/>
      <c r="F755" s="37"/>
      <c r="G755" s="38"/>
      <c r="H755" s="41"/>
      <c r="I755" s="42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55"/>
      <c r="Z755" s="53"/>
      <c r="AA755" s="53"/>
      <c r="AB755" s="53"/>
      <c r="AC755" s="55"/>
      <c r="AD755" s="53"/>
      <c r="AE755" s="53"/>
      <c r="AF755" s="53"/>
      <c r="AG755" s="56"/>
      <c r="AH755" s="52"/>
      <c r="AI755" s="52"/>
      <c r="AJ755" s="57"/>
      <c r="AK755" s="58"/>
      <c r="AL755" s="58"/>
      <c r="AM755" s="34"/>
      <c r="AN755" s="34"/>
      <c r="AO755" s="34"/>
      <c r="AP755" s="34"/>
      <c r="AQ755" s="34"/>
    </row>
    <row r="756" spans="1:43" ht="15.75" customHeight="1" x14ac:dyDescent="0.2">
      <c r="A756" s="39"/>
      <c r="B756" s="33"/>
      <c r="C756" s="34"/>
      <c r="D756" s="35"/>
      <c r="E756" s="36"/>
      <c r="F756" s="37"/>
      <c r="G756" s="38"/>
      <c r="H756" s="41"/>
      <c r="I756" s="42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55"/>
      <c r="Z756" s="53"/>
      <c r="AA756" s="53"/>
      <c r="AB756" s="53"/>
      <c r="AC756" s="55"/>
      <c r="AD756" s="53"/>
      <c r="AE756" s="53"/>
      <c r="AF756" s="53"/>
      <c r="AG756" s="56"/>
      <c r="AH756" s="52"/>
      <c r="AI756" s="52"/>
      <c r="AJ756" s="57"/>
      <c r="AK756" s="58"/>
      <c r="AL756" s="58"/>
      <c r="AM756" s="34"/>
      <c r="AN756" s="34"/>
      <c r="AO756" s="34"/>
      <c r="AP756" s="34"/>
      <c r="AQ756" s="34"/>
    </row>
    <row r="757" spans="1:43" ht="15.75" customHeight="1" x14ac:dyDescent="0.2">
      <c r="A757" s="39"/>
      <c r="B757" s="33"/>
      <c r="C757" s="34"/>
      <c r="D757" s="35"/>
      <c r="E757" s="36"/>
      <c r="F757" s="37"/>
      <c r="G757" s="38"/>
      <c r="H757" s="41"/>
      <c r="I757" s="42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55"/>
      <c r="Z757" s="53"/>
      <c r="AA757" s="53"/>
      <c r="AB757" s="53"/>
      <c r="AC757" s="55"/>
      <c r="AD757" s="53"/>
      <c r="AE757" s="53"/>
      <c r="AF757" s="53"/>
      <c r="AG757" s="56"/>
      <c r="AH757" s="52"/>
      <c r="AI757" s="52"/>
      <c r="AJ757" s="57"/>
      <c r="AK757" s="58"/>
      <c r="AL757" s="58"/>
      <c r="AM757" s="34"/>
      <c r="AN757" s="34"/>
      <c r="AO757" s="34"/>
      <c r="AP757" s="34"/>
      <c r="AQ757" s="34"/>
    </row>
    <row r="758" spans="1:43" ht="15.75" customHeight="1" x14ac:dyDescent="0.2">
      <c r="A758" s="39"/>
      <c r="B758" s="33"/>
      <c r="C758" s="34"/>
      <c r="D758" s="35"/>
      <c r="E758" s="36"/>
      <c r="F758" s="37"/>
      <c r="G758" s="38"/>
      <c r="H758" s="41"/>
      <c r="I758" s="42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55"/>
      <c r="Z758" s="53"/>
      <c r="AA758" s="53"/>
      <c r="AB758" s="53"/>
      <c r="AC758" s="55"/>
      <c r="AD758" s="53"/>
      <c r="AE758" s="53"/>
      <c r="AF758" s="53"/>
      <c r="AG758" s="56"/>
      <c r="AH758" s="52"/>
      <c r="AI758" s="52"/>
      <c r="AJ758" s="57"/>
      <c r="AK758" s="58"/>
      <c r="AL758" s="58"/>
      <c r="AM758" s="34"/>
      <c r="AN758" s="34"/>
      <c r="AO758" s="34"/>
      <c r="AP758" s="34"/>
      <c r="AQ758" s="34"/>
    </row>
    <row r="759" spans="1:43" ht="15.75" customHeight="1" x14ac:dyDescent="0.2">
      <c r="A759" s="39"/>
      <c r="B759" s="33"/>
      <c r="C759" s="34"/>
      <c r="D759" s="35"/>
      <c r="E759" s="36"/>
      <c r="F759" s="37"/>
      <c r="G759" s="38"/>
      <c r="H759" s="41"/>
      <c r="I759" s="42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55"/>
      <c r="Z759" s="53"/>
      <c r="AA759" s="53"/>
      <c r="AB759" s="53"/>
      <c r="AC759" s="55"/>
      <c r="AD759" s="53"/>
      <c r="AE759" s="53"/>
      <c r="AF759" s="53"/>
      <c r="AG759" s="56"/>
      <c r="AH759" s="52"/>
      <c r="AI759" s="52"/>
      <c r="AJ759" s="57"/>
      <c r="AK759" s="58"/>
      <c r="AL759" s="58"/>
      <c r="AM759" s="34"/>
      <c r="AN759" s="34"/>
      <c r="AO759" s="34"/>
      <c r="AP759" s="34"/>
      <c r="AQ759" s="34"/>
    </row>
    <row r="760" spans="1:43" ht="15.75" customHeight="1" x14ac:dyDescent="0.2">
      <c r="A760" s="39"/>
      <c r="B760" s="33"/>
      <c r="C760" s="34"/>
      <c r="D760" s="35"/>
      <c r="E760" s="36"/>
      <c r="F760" s="37"/>
      <c r="G760" s="38"/>
      <c r="H760" s="41"/>
      <c r="I760" s="42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55"/>
      <c r="Z760" s="53"/>
      <c r="AA760" s="53"/>
      <c r="AB760" s="53"/>
      <c r="AC760" s="55"/>
      <c r="AD760" s="53"/>
      <c r="AE760" s="53"/>
      <c r="AF760" s="53"/>
      <c r="AG760" s="56"/>
      <c r="AH760" s="52"/>
      <c r="AI760" s="52"/>
      <c r="AJ760" s="57"/>
      <c r="AK760" s="58"/>
      <c r="AL760" s="58"/>
      <c r="AM760" s="34"/>
      <c r="AN760" s="34"/>
      <c r="AO760" s="34"/>
      <c r="AP760" s="34"/>
      <c r="AQ760" s="34"/>
    </row>
    <row r="761" spans="1:43" ht="15.75" customHeight="1" x14ac:dyDescent="0.2">
      <c r="A761" s="39"/>
      <c r="B761" s="33"/>
      <c r="C761" s="34"/>
      <c r="D761" s="35"/>
      <c r="E761" s="36"/>
      <c r="F761" s="37"/>
      <c r="G761" s="38"/>
      <c r="H761" s="41"/>
      <c r="I761" s="42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55"/>
      <c r="Z761" s="53"/>
      <c r="AA761" s="53"/>
      <c r="AB761" s="53"/>
      <c r="AC761" s="55"/>
      <c r="AD761" s="53"/>
      <c r="AE761" s="53"/>
      <c r="AF761" s="53"/>
      <c r="AG761" s="56"/>
      <c r="AH761" s="52"/>
      <c r="AI761" s="52"/>
      <c r="AJ761" s="57"/>
      <c r="AK761" s="58"/>
      <c r="AL761" s="58"/>
      <c r="AM761" s="34"/>
      <c r="AN761" s="34"/>
      <c r="AO761" s="34"/>
      <c r="AP761" s="34"/>
      <c r="AQ761" s="34"/>
    </row>
    <row r="762" spans="1:43" ht="15.75" customHeight="1" x14ac:dyDescent="0.2">
      <c r="A762" s="39"/>
      <c r="B762" s="33"/>
      <c r="C762" s="34"/>
      <c r="D762" s="35"/>
      <c r="E762" s="36"/>
      <c r="F762" s="37"/>
      <c r="G762" s="38"/>
      <c r="H762" s="41"/>
      <c r="I762" s="42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55"/>
      <c r="Z762" s="53"/>
      <c r="AA762" s="53"/>
      <c r="AB762" s="53"/>
      <c r="AC762" s="55"/>
      <c r="AD762" s="53"/>
      <c r="AE762" s="53"/>
      <c r="AF762" s="53"/>
      <c r="AG762" s="56"/>
      <c r="AH762" s="52"/>
      <c r="AI762" s="52"/>
      <c r="AJ762" s="57"/>
      <c r="AK762" s="58"/>
      <c r="AL762" s="58"/>
      <c r="AM762" s="34"/>
      <c r="AN762" s="34"/>
      <c r="AO762" s="34"/>
      <c r="AP762" s="34"/>
      <c r="AQ762" s="34"/>
    </row>
    <row r="763" spans="1:43" ht="15.75" customHeight="1" x14ac:dyDescent="0.2">
      <c r="A763" s="39"/>
      <c r="B763" s="33"/>
      <c r="C763" s="34"/>
      <c r="D763" s="35"/>
      <c r="E763" s="36"/>
      <c r="F763" s="37"/>
      <c r="G763" s="38"/>
      <c r="H763" s="41"/>
      <c r="I763" s="42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55"/>
      <c r="Z763" s="53"/>
      <c r="AA763" s="53"/>
      <c r="AB763" s="53"/>
      <c r="AC763" s="55"/>
      <c r="AD763" s="53"/>
      <c r="AE763" s="53"/>
      <c r="AF763" s="53"/>
      <c r="AG763" s="56"/>
      <c r="AH763" s="52"/>
      <c r="AI763" s="52"/>
      <c r="AJ763" s="57"/>
      <c r="AK763" s="58"/>
      <c r="AL763" s="58"/>
      <c r="AM763" s="34"/>
      <c r="AN763" s="34"/>
      <c r="AO763" s="34"/>
      <c r="AP763" s="34"/>
      <c r="AQ763" s="34"/>
    </row>
    <row r="764" spans="1:43" ht="15.75" customHeight="1" x14ac:dyDescent="0.2">
      <c r="A764" s="39"/>
      <c r="B764" s="33"/>
      <c r="C764" s="34"/>
      <c r="D764" s="35"/>
      <c r="E764" s="36"/>
      <c r="F764" s="37"/>
      <c r="G764" s="38"/>
      <c r="H764" s="41"/>
      <c r="I764" s="42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55"/>
      <c r="Z764" s="53"/>
      <c r="AA764" s="53"/>
      <c r="AB764" s="53"/>
      <c r="AC764" s="55"/>
      <c r="AD764" s="53"/>
      <c r="AE764" s="53"/>
      <c r="AF764" s="53"/>
      <c r="AG764" s="56"/>
      <c r="AH764" s="52"/>
      <c r="AI764" s="52"/>
      <c r="AJ764" s="57"/>
      <c r="AK764" s="58"/>
      <c r="AL764" s="58"/>
      <c r="AM764" s="34"/>
      <c r="AN764" s="34"/>
      <c r="AO764" s="34"/>
      <c r="AP764" s="34"/>
      <c r="AQ764" s="34"/>
    </row>
    <row r="765" spans="1:43" ht="15.75" customHeight="1" x14ac:dyDescent="0.2">
      <c r="A765" s="39"/>
      <c r="B765" s="33"/>
      <c r="C765" s="34"/>
      <c r="D765" s="35"/>
      <c r="E765" s="36"/>
      <c r="F765" s="37"/>
      <c r="G765" s="38"/>
      <c r="H765" s="41"/>
      <c r="I765" s="42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55"/>
      <c r="Z765" s="53"/>
      <c r="AA765" s="53"/>
      <c r="AB765" s="53"/>
      <c r="AC765" s="55"/>
      <c r="AD765" s="53"/>
      <c r="AE765" s="53"/>
      <c r="AF765" s="53"/>
      <c r="AG765" s="56"/>
      <c r="AH765" s="52"/>
      <c r="AI765" s="52"/>
      <c r="AJ765" s="57"/>
      <c r="AK765" s="58"/>
      <c r="AL765" s="58"/>
      <c r="AM765" s="34"/>
      <c r="AN765" s="34"/>
      <c r="AO765" s="34"/>
      <c r="AP765" s="34"/>
      <c r="AQ765" s="34"/>
    </row>
    <row r="766" spans="1:43" ht="15.75" customHeight="1" x14ac:dyDescent="0.2">
      <c r="A766" s="39"/>
      <c r="B766" s="33"/>
      <c r="C766" s="34"/>
      <c r="D766" s="35"/>
      <c r="E766" s="36"/>
      <c r="F766" s="37"/>
      <c r="G766" s="38"/>
      <c r="H766" s="41"/>
      <c r="I766" s="42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55"/>
      <c r="Z766" s="53"/>
      <c r="AA766" s="53"/>
      <c r="AB766" s="53"/>
      <c r="AC766" s="55"/>
      <c r="AD766" s="53"/>
      <c r="AE766" s="53"/>
      <c r="AF766" s="53"/>
      <c r="AG766" s="56"/>
      <c r="AH766" s="52"/>
      <c r="AI766" s="52"/>
      <c r="AJ766" s="57"/>
      <c r="AK766" s="58"/>
      <c r="AL766" s="58"/>
      <c r="AM766" s="34"/>
      <c r="AN766" s="34"/>
      <c r="AO766" s="34"/>
      <c r="AP766" s="34"/>
      <c r="AQ766" s="34"/>
    </row>
    <row r="767" spans="1:43" ht="15.75" customHeight="1" x14ac:dyDescent="0.2">
      <c r="A767" s="39"/>
      <c r="B767" s="33"/>
      <c r="C767" s="34"/>
      <c r="D767" s="35"/>
      <c r="E767" s="36"/>
      <c r="F767" s="37"/>
      <c r="G767" s="38"/>
      <c r="H767" s="41"/>
      <c r="I767" s="42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55"/>
      <c r="Z767" s="53"/>
      <c r="AA767" s="53"/>
      <c r="AB767" s="53"/>
      <c r="AC767" s="55"/>
      <c r="AD767" s="53"/>
      <c r="AE767" s="53"/>
      <c r="AF767" s="53"/>
      <c r="AG767" s="56"/>
      <c r="AH767" s="52"/>
      <c r="AI767" s="52"/>
      <c r="AJ767" s="57"/>
      <c r="AK767" s="58"/>
      <c r="AL767" s="58"/>
      <c r="AM767" s="34"/>
      <c r="AN767" s="34"/>
      <c r="AO767" s="34"/>
      <c r="AP767" s="34"/>
      <c r="AQ767" s="34"/>
    </row>
    <row r="768" spans="1:43" ht="15.75" customHeight="1" x14ac:dyDescent="0.2">
      <c r="A768" s="39"/>
      <c r="B768" s="33"/>
      <c r="C768" s="34"/>
      <c r="D768" s="35"/>
      <c r="E768" s="36"/>
      <c r="F768" s="37"/>
      <c r="G768" s="38"/>
      <c r="H768" s="41"/>
      <c r="I768" s="42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55"/>
      <c r="Z768" s="53"/>
      <c r="AA768" s="53"/>
      <c r="AB768" s="53"/>
      <c r="AC768" s="55"/>
      <c r="AD768" s="53"/>
      <c r="AE768" s="53"/>
      <c r="AF768" s="53"/>
      <c r="AG768" s="56"/>
      <c r="AH768" s="52"/>
      <c r="AI768" s="52"/>
      <c r="AJ768" s="57"/>
      <c r="AK768" s="58"/>
      <c r="AL768" s="58"/>
      <c r="AM768" s="34"/>
      <c r="AN768" s="34"/>
      <c r="AO768" s="34"/>
      <c r="AP768" s="34"/>
      <c r="AQ768" s="34"/>
    </row>
    <row r="769" spans="1:43" ht="15.75" customHeight="1" x14ac:dyDescent="0.2">
      <c r="A769" s="39"/>
      <c r="B769" s="33"/>
      <c r="C769" s="34"/>
      <c r="D769" s="35"/>
      <c r="E769" s="36"/>
      <c r="F769" s="37"/>
      <c r="G769" s="38"/>
      <c r="H769" s="41"/>
      <c r="I769" s="42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55"/>
      <c r="Z769" s="53"/>
      <c r="AA769" s="53"/>
      <c r="AB769" s="53"/>
      <c r="AC769" s="55"/>
      <c r="AD769" s="53"/>
      <c r="AE769" s="53"/>
      <c r="AF769" s="53"/>
      <c r="AG769" s="56"/>
      <c r="AH769" s="52"/>
      <c r="AI769" s="52"/>
      <c r="AJ769" s="57"/>
      <c r="AK769" s="58"/>
      <c r="AL769" s="58"/>
      <c r="AM769" s="34"/>
      <c r="AN769" s="34"/>
      <c r="AO769" s="34"/>
      <c r="AP769" s="34"/>
      <c r="AQ769" s="34"/>
    </row>
    <row r="770" spans="1:43" ht="15.75" customHeight="1" x14ac:dyDescent="0.2">
      <c r="A770" s="39"/>
      <c r="B770" s="33"/>
      <c r="C770" s="34"/>
      <c r="D770" s="35"/>
      <c r="E770" s="36"/>
      <c r="F770" s="37"/>
      <c r="G770" s="38"/>
      <c r="H770" s="41"/>
      <c r="I770" s="42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55"/>
      <c r="Z770" s="53"/>
      <c r="AA770" s="53"/>
      <c r="AB770" s="53"/>
      <c r="AC770" s="55"/>
      <c r="AD770" s="53"/>
      <c r="AE770" s="53"/>
      <c r="AF770" s="53"/>
      <c r="AG770" s="56"/>
      <c r="AH770" s="52"/>
      <c r="AI770" s="52"/>
      <c r="AJ770" s="57"/>
      <c r="AK770" s="58"/>
      <c r="AL770" s="58"/>
      <c r="AM770" s="34"/>
      <c r="AN770" s="34"/>
      <c r="AO770" s="34"/>
      <c r="AP770" s="34"/>
      <c r="AQ770" s="34"/>
    </row>
    <row r="771" spans="1:43" ht="15.75" customHeight="1" x14ac:dyDescent="0.2">
      <c r="A771" s="39"/>
      <c r="B771" s="33"/>
      <c r="C771" s="34"/>
      <c r="D771" s="35"/>
      <c r="E771" s="36"/>
      <c r="F771" s="37"/>
      <c r="G771" s="38"/>
      <c r="H771" s="41"/>
      <c r="I771" s="42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55"/>
      <c r="Z771" s="53"/>
      <c r="AA771" s="53"/>
      <c r="AB771" s="53"/>
      <c r="AC771" s="55"/>
      <c r="AD771" s="53"/>
      <c r="AE771" s="53"/>
      <c r="AF771" s="53"/>
      <c r="AG771" s="56"/>
      <c r="AH771" s="52"/>
      <c r="AI771" s="52"/>
      <c r="AJ771" s="57"/>
      <c r="AK771" s="58"/>
      <c r="AL771" s="58"/>
      <c r="AM771" s="34"/>
      <c r="AN771" s="34"/>
      <c r="AO771" s="34"/>
      <c r="AP771" s="34"/>
      <c r="AQ771" s="34"/>
    </row>
    <row r="772" spans="1:43" ht="15.75" customHeight="1" x14ac:dyDescent="0.2">
      <c r="A772" s="39"/>
      <c r="B772" s="33"/>
      <c r="C772" s="34"/>
      <c r="D772" s="35"/>
      <c r="E772" s="36"/>
      <c r="F772" s="37"/>
      <c r="G772" s="38"/>
      <c r="H772" s="41"/>
      <c r="I772" s="42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55"/>
      <c r="Z772" s="53"/>
      <c r="AA772" s="53"/>
      <c r="AB772" s="53"/>
      <c r="AC772" s="55"/>
      <c r="AD772" s="53"/>
      <c r="AE772" s="53"/>
      <c r="AF772" s="53"/>
      <c r="AG772" s="56"/>
      <c r="AH772" s="52"/>
      <c r="AI772" s="52"/>
      <c r="AJ772" s="57"/>
      <c r="AK772" s="58"/>
      <c r="AL772" s="58"/>
      <c r="AM772" s="34"/>
      <c r="AN772" s="34"/>
      <c r="AO772" s="34"/>
      <c r="AP772" s="34"/>
      <c r="AQ772" s="34"/>
    </row>
    <row r="773" spans="1:43" ht="15.75" customHeight="1" x14ac:dyDescent="0.2">
      <c r="A773" s="39"/>
      <c r="B773" s="33"/>
      <c r="C773" s="34"/>
      <c r="D773" s="35"/>
      <c r="E773" s="36"/>
      <c r="F773" s="37"/>
      <c r="G773" s="38"/>
      <c r="H773" s="41"/>
      <c r="I773" s="42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55"/>
      <c r="Z773" s="53"/>
      <c r="AA773" s="53"/>
      <c r="AB773" s="53"/>
      <c r="AC773" s="55"/>
      <c r="AD773" s="53"/>
      <c r="AE773" s="53"/>
      <c r="AF773" s="53"/>
      <c r="AG773" s="56"/>
      <c r="AH773" s="52"/>
      <c r="AI773" s="52"/>
      <c r="AJ773" s="57"/>
      <c r="AK773" s="58"/>
      <c r="AL773" s="58"/>
      <c r="AM773" s="34"/>
      <c r="AN773" s="34"/>
      <c r="AO773" s="34"/>
      <c r="AP773" s="34"/>
      <c r="AQ773" s="34"/>
    </row>
    <row r="774" spans="1:43" ht="15.75" customHeight="1" x14ac:dyDescent="0.2">
      <c r="A774" s="39"/>
      <c r="B774" s="33"/>
      <c r="C774" s="34"/>
      <c r="D774" s="35"/>
      <c r="E774" s="36"/>
      <c r="F774" s="37"/>
      <c r="G774" s="38"/>
      <c r="H774" s="41"/>
      <c r="I774" s="42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55"/>
      <c r="Z774" s="53"/>
      <c r="AA774" s="53"/>
      <c r="AB774" s="53"/>
      <c r="AC774" s="55"/>
      <c r="AD774" s="53"/>
      <c r="AE774" s="53"/>
      <c r="AF774" s="53"/>
      <c r="AG774" s="56"/>
      <c r="AH774" s="52"/>
      <c r="AI774" s="52"/>
      <c r="AJ774" s="57"/>
      <c r="AK774" s="58"/>
      <c r="AL774" s="58"/>
      <c r="AM774" s="34"/>
      <c r="AN774" s="34"/>
      <c r="AO774" s="34"/>
      <c r="AP774" s="34"/>
      <c r="AQ774" s="34"/>
    </row>
    <row r="775" spans="1:43" ht="15.75" customHeight="1" x14ac:dyDescent="0.2">
      <c r="A775" s="39"/>
      <c r="B775" s="33"/>
      <c r="C775" s="34"/>
      <c r="D775" s="35"/>
      <c r="E775" s="36"/>
      <c r="F775" s="37"/>
      <c r="G775" s="38"/>
      <c r="H775" s="41"/>
      <c r="I775" s="42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55"/>
      <c r="Z775" s="53"/>
      <c r="AA775" s="53"/>
      <c r="AB775" s="53"/>
      <c r="AC775" s="55"/>
      <c r="AD775" s="53"/>
      <c r="AE775" s="53"/>
      <c r="AF775" s="53"/>
      <c r="AG775" s="56"/>
      <c r="AH775" s="52"/>
      <c r="AI775" s="52"/>
      <c r="AJ775" s="57"/>
      <c r="AK775" s="58"/>
      <c r="AL775" s="58"/>
      <c r="AM775" s="34"/>
      <c r="AN775" s="34"/>
      <c r="AO775" s="34"/>
      <c r="AP775" s="34"/>
      <c r="AQ775" s="34"/>
    </row>
    <row r="776" spans="1:43" ht="15.75" customHeight="1" x14ac:dyDescent="0.2">
      <c r="A776" s="39"/>
      <c r="B776" s="33"/>
      <c r="C776" s="34"/>
      <c r="D776" s="35"/>
      <c r="E776" s="36"/>
      <c r="F776" s="37"/>
      <c r="G776" s="38"/>
      <c r="H776" s="41"/>
      <c r="I776" s="42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55"/>
      <c r="Z776" s="53"/>
      <c r="AA776" s="53"/>
      <c r="AB776" s="53"/>
      <c r="AC776" s="55"/>
      <c r="AD776" s="53"/>
      <c r="AE776" s="53"/>
      <c r="AF776" s="53"/>
      <c r="AG776" s="56"/>
      <c r="AH776" s="52"/>
      <c r="AI776" s="52"/>
      <c r="AJ776" s="57"/>
      <c r="AK776" s="58"/>
      <c r="AL776" s="58"/>
      <c r="AM776" s="34"/>
      <c r="AN776" s="34"/>
      <c r="AO776" s="34"/>
      <c r="AP776" s="34"/>
      <c r="AQ776" s="34"/>
    </row>
    <row r="777" spans="1:43" ht="15.75" customHeight="1" x14ac:dyDescent="0.2">
      <c r="A777" s="39"/>
      <c r="B777" s="33"/>
      <c r="C777" s="34"/>
      <c r="D777" s="35"/>
      <c r="E777" s="36"/>
      <c r="F777" s="37"/>
      <c r="G777" s="38"/>
      <c r="H777" s="41"/>
      <c r="I777" s="42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55"/>
      <c r="Z777" s="53"/>
      <c r="AA777" s="53"/>
      <c r="AB777" s="53"/>
      <c r="AC777" s="55"/>
      <c r="AD777" s="53"/>
      <c r="AE777" s="53"/>
      <c r="AF777" s="53"/>
      <c r="AG777" s="56"/>
      <c r="AH777" s="52"/>
      <c r="AI777" s="52"/>
      <c r="AJ777" s="57"/>
      <c r="AK777" s="58"/>
      <c r="AL777" s="58"/>
      <c r="AM777" s="34"/>
      <c r="AN777" s="34"/>
      <c r="AO777" s="34"/>
      <c r="AP777" s="34"/>
      <c r="AQ777" s="34"/>
    </row>
    <row r="778" spans="1:43" ht="15.75" customHeight="1" x14ac:dyDescent="0.2">
      <c r="A778" s="39"/>
      <c r="B778" s="33"/>
      <c r="C778" s="34"/>
      <c r="D778" s="35"/>
      <c r="E778" s="36"/>
      <c r="F778" s="37"/>
      <c r="G778" s="38"/>
      <c r="H778" s="41"/>
      <c r="I778" s="42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55"/>
      <c r="Z778" s="53"/>
      <c r="AA778" s="53"/>
      <c r="AB778" s="53"/>
      <c r="AC778" s="55"/>
      <c r="AD778" s="53"/>
      <c r="AE778" s="53"/>
      <c r="AF778" s="53"/>
      <c r="AG778" s="56"/>
      <c r="AH778" s="52"/>
      <c r="AI778" s="52"/>
      <c r="AJ778" s="57"/>
      <c r="AK778" s="58"/>
      <c r="AL778" s="58"/>
      <c r="AM778" s="34"/>
      <c r="AN778" s="34"/>
      <c r="AO778" s="34"/>
      <c r="AP778" s="34"/>
      <c r="AQ778" s="34"/>
    </row>
    <row r="779" spans="1:43" ht="15.75" customHeight="1" x14ac:dyDescent="0.2">
      <c r="A779" s="39"/>
      <c r="B779" s="33"/>
      <c r="C779" s="34"/>
      <c r="D779" s="35"/>
      <c r="E779" s="36"/>
      <c r="F779" s="37"/>
      <c r="G779" s="38"/>
      <c r="H779" s="41"/>
      <c r="I779" s="42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55"/>
      <c r="Z779" s="53"/>
      <c r="AA779" s="53"/>
      <c r="AB779" s="53"/>
      <c r="AC779" s="55"/>
      <c r="AD779" s="53"/>
      <c r="AE779" s="53"/>
      <c r="AF779" s="53"/>
      <c r="AG779" s="56"/>
      <c r="AH779" s="52"/>
      <c r="AI779" s="52"/>
      <c r="AJ779" s="57"/>
      <c r="AK779" s="58"/>
      <c r="AL779" s="58"/>
      <c r="AM779" s="34"/>
      <c r="AN779" s="34"/>
      <c r="AO779" s="34"/>
      <c r="AP779" s="34"/>
      <c r="AQ779" s="34"/>
    </row>
    <row r="780" spans="1:43" ht="15.75" customHeight="1" x14ac:dyDescent="0.2">
      <c r="A780" s="39"/>
      <c r="B780" s="33"/>
      <c r="C780" s="34"/>
      <c r="D780" s="35"/>
      <c r="E780" s="36"/>
      <c r="F780" s="37"/>
      <c r="G780" s="38"/>
      <c r="H780" s="41"/>
      <c r="I780" s="42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55"/>
      <c r="Z780" s="53"/>
      <c r="AA780" s="53"/>
      <c r="AB780" s="53"/>
      <c r="AC780" s="55"/>
      <c r="AD780" s="53"/>
      <c r="AE780" s="53"/>
      <c r="AF780" s="53"/>
      <c r="AG780" s="56"/>
      <c r="AH780" s="52"/>
      <c r="AI780" s="52"/>
      <c r="AJ780" s="57"/>
      <c r="AK780" s="58"/>
      <c r="AL780" s="58"/>
      <c r="AM780" s="34"/>
      <c r="AN780" s="34"/>
      <c r="AO780" s="34"/>
      <c r="AP780" s="34"/>
      <c r="AQ780" s="34"/>
    </row>
    <row r="781" spans="1:43" ht="15.75" customHeight="1" x14ac:dyDescent="0.2">
      <c r="A781" s="39"/>
      <c r="B781" s="33"/>
      <c r="C781" s="34"/>
      <c r="D781" s="35"/>
      <c r="E781" s="36"/>
      <c r="F781" s="37"/>
      <c r="G781" s="38"/>
      <c r="H781" s="41"/>
      <c r="I781" s="42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55"/>
      <c r="Z781" s="53"/>
      <c r="AA781" s="53"/>
      <c r="AB781" s="53"/>
      <c r="AC781" s="55"/>
      <c r="AD781" s="53"/>
      <c r="AE781" s="53"/>
      <c r="AF781" s="53"/>
      <c r="AG781" s="56"/>
      <c r="AH781" s="52"/>
      <c r="AI781" s="52"/>
      <c r="AJ781" s="57"/>
      <c r="AK781" s="58"/>
      <c r="AL781" s="58"/>
      <c r="AM781" s="34"/>
      <c r="AN781" s="34"/>
      <c r="AO781" s="34"/>
      <c r="AP781" s="34"/>
      <c r="AQ781" s="34"/>
    </row>
    <row r="782" spans="1:43" ht="15.75" customHeight="1" x14ac:dyDescent="0.2">
      <c r="A782" s="39"/>
      <c r="B782" s="33"/>
      <c r="C782" s="34"/>
      <c r="D782" s="35"/>
      <c r="E782" s="36"/>
      <c r="F782" s="37"/>
      <c r="G782" s="38"/>
      <c r="H782" s="41"/>
      <c r="I782" s="42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55"/>
      <c r="Z782" s="53"/>
      <c r="AA782" s="53"/>
      <c r="AB782" s="53"/>
      <c r="AC782" s="55"/>
      <c r="AD782" s="53"/>
      <c r="AE782" s="53"/>
      <c r="AF782" s="53"/>
      <c r="AG782" s="56"/>
      <c r="AH782" s="52"/>
      <c r="AI782" s="52"/>
      <c r="AJ782" s="57"/>
      <c r="AK782" s="58"/>
      <c r="AL782" s="58"/>
      <c r="AM782" s="34"/>
      <c r="AN782" s="34"/>
      <c r="AO782" s="34"/>
      <c r="AP782" s="34"/>
      <c r="AQ782" s="34"/>
    </row>
    <row r="783" spans="1:43" ht="15.75" customHeight="1" x14ac:dyDescent="0.2">
      <c r="A783" s="39"/>
      <c r="B783" s="33"/>
      <c r="C783" s="34"/>
      <c r="D783" s="35"/>
      <c r="E783" s="36"/>
      <c r="F783" s="37"/>
      <c r="G783" s="38"/>
      <c r="H783" s="41"/>
      <c r="I783" s="42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55"/>
      <c r="Z783" s="53"/>
      <c r="AA783" s="53"/>
      <c r="AB783" s="53"/>
      <c r="AC783" s="55"/>
      <c r="AD783" s="53"/>
      <c r="AE783" s="53"/>
      <c r="AF783" s="53"/>
      <c r="AG783" s="56"/>
      <c r="AH783" s="52"/>
      <c r="AI783" s="52"/>
      <c r="AJ783" s="57"/>
      <c r="AK783" s="58"/>
      <c r="AL783" s="58"/>
      <c r="AM783" s="34"/>
      <c r="AN783" s="34"/>
      <c r="AO783" s="34"/>
      <c r="AP783" s="34"/>
      <c r="AQ783" s="34"/>
    </row>
    <row r="784" spans="1:43" ht="15.75" customHeight="1" x14ac:dyDescent="0.2">
      <c r="A784" s="39"/>
      <c r="B784" s="33"/>
      <c r="C784" s="34"/>
      <c r="D784" s="35"/>
      <c r="E784" s="36"/>
      <c r="F784" s="37"/>
      <c r="G784" s="38"/>
      <c r="H784" s="41"/>
      <c r="I784" s="42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55"/>
      <c r="Z784" s="53"/>
      <c r="AA784" s="53"/>
      <c r="AB784" s="53"/>
      <c r="AC784" s="55"/>
      <c r="AD784" s="53"/>
      <c r="AE784" s="53"/>
      <c r="AF784" s="53"/>
      <c r="AG784" s="56"/>
      <c r="AH784" s="52"/>
      <c r="AI784" s="52"/>
      <c r="AJ784" s="57"/>
      <c r="AK784" s="58"/>
      <c r="AL784" s="58"/>
      <c r="AM784" s="34"/>
      <c r="AN784" s="34"/>
      <c r="AO784" s="34"/>
      <c r="AP784" s="34"/>
      <c r="AQ784" s="34"/>
    </row>
    <row r="785" spans="1:43" ht="15.75" customHeight="1" x14ac:dyDescent="0.2">
      <c r="A785" s="39"/>
      <c r="B785" s="33"/>
      <c r="C785" s="34"/>
      <c r="D785" s="35"/>
      <c r="E785" s="36"/>
      <c r="F785" s="37"/>
      <c r="G785" s="38"/>
      <c r="H785" s="41"/>
      <c r="I785" s="42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55"/>
      <c r="Z785" s="53"/>
      <c r="AA785" s="53"/>
      <c r="AB785" s="53"/>
      <c r="AC785" s="55"/>
      <c r="AD785" s="53"/>
      <c r="AE785" s="53"/>
      <c r="AF785" s="53"/>
      <c r="AG785" s="56"/>
      <c r="AH785" s="52"/>
      <c r="AI785" s="52"/>
      <c r="AJ785" s="57"/>
      <c r="AK785" s="58"/>
      <c r="AL785" s="58"/>
      <c r="AM785" s="34"/>
      <c r="AN785" s="34"/>
      <c r="AO785" s="34"/>
      <c r="AP785" s="34"/>
      <c r="AQ785" s="34"/>
    </row>
    <row r="786" spans="1:43" ht="15.75" customHeight="1" x14ac:dyDescent="0.2">
      <c r="A786" s="39"/>
      <c r="B786" s="33"/>
      <c r="C786" s="34"/>
      <c r="D786" s="35"/>
      <c r="E786" s="36"/>
      <c r="F786" s="37"/>
      <c r="G786" s="38"/>
      <c r="H786" s="41"/>
      <c r="I786" s="42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55"/>
      <c r="Z786" s="53"/>
      <c r="AA786" s="53"/>
      <c r="AB786" s="53"/>
      <c r="AC786" s="55"/>
      <c r="AD786" s="53"/>
      <c r="AE786" s="53"/>
      <c r="AF786" s="53"/>
      <c r="AG786" s="56"/>
      <c r="AH786" s="52"/>
      <c r="AI786" s="52"/>
      <c r="AJ786" s="57"/>
      <c r="AK786" s="58"/>
      <c r="AL786" s="58"/>
      <c r="AM786" s="34"/>
      <c r="AN786" s="34"/>
      <c r="AO786" s="34"/>
      <c r="AP786" s="34"/>
      <c r="AQ786" s="34"/>
    </row>
    <row r="787" spans="1:43" ht="15.75" customHeight="1" x14ac:dyDescent="0.2">
      <c r="A787" s="39"/>
      <c r="B787" s="33"/>
      <c r="C787" s="34"/>
      <c r="D787" s="35"/>
      <c r="E787" s="36"/>
      <c r="F787" s="37"/>
      <c r="G787" s="38"/>
      <c r="H787" s="41"/>
      <c r="I787" s="42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55"/>
      <c r="Z787" s="53"/>
      <c r="AA787" s="53"/>
      <c r="AB787" s="53"/>
      <c r="AC787" s="55"/>
      <c r="AD787" s="53"/>
      <c r="AE787" s="53"/>
      <c r="AF787" s="53"/>
      <c r="AG787" s="56"/>
      <c r="AH787" s="52"/>
      <c r="AI787" s="52"/>
      <c r="AJ787" s="57"/>
      <c r="AK787" s="58"/>
      <c r="AL787" s="58"/>
      <c r="AM787" s="34"/>
      <c r="AN787" s="34"/>
      <c r="AO787" s="34"/>
      <c r="AP787" s="34"/>
      <c r="AQ787" s="34"/>
    </row>
    <row r="788" spans="1:43" ht="15.75" customHeight="1" x14ac:dyDescent="0.2">
      <c r="A788" s="39"/>
      <c r="B788" s="33"/>
      <c r="C788" s="34"/>
      <c r="D788" s="35"/>
      <c r="E788" s="36"/>
      <c r="F788" s="37"/>
      <c r="G788" s="38"/>
      <c r="H788" s="41"/>
      <c r="I788" s="42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55"/>
      <c r="Z788" s="53"/>
      <c r="AA788" s="53"/>
      <c r="AB788" s="53"/>
      <c r="AC788" s="55"/>
      <c r="AD788" s="53"/>
      <c r="AE788" s="53"/>
      <c r="AF788" s="53"/>
      <c r="AG788" s="56"/>
      <c r="AH788" s="52"/>
      <c r="AI788" s="52"/>
      <c r="AJ788" s="57"/>
      <c r="AK788" s="58"/>
      <c r="AL788" s="58"/>
      <c r="AM788" s="34"/>
      <c r="AN788" s="34"/>
      <c r="AO788" s="34"/>
      <c r="AP788" s="34"/>
      <c r="AQ788" s="34"/>
    </row>
    <row r="789" spans="1:43" ht="15.75" customHeight="1" x14ac:dyDescent="0.2">
      <c r="A789" s="39"/>
      <c r="B789" s="33"/>
      <c r="C789" s="34"/>
      <c r="D789" s="35"/>
      <c r="E789" s="36"/>
      <c r="F789" s="37"/>
      <c r="G789" s="38"/>
      <c r="H789" s="41"/>
      <c r="I789" s="42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55"/>
      <c r="Z789" s="53"/>
      <c r="AA789" s="53"/>
      <c r="AB789" s="53"/>
      <c r="AC789" s="55"/>
      <c r="AD789" s="53"/>
      <c r="AE789" s="53"/>
      <c r="AF789" s="53"/>
      <c r="AG789" s="56"/>
      <c r="AH789" s="52"/>
      <c r="AI789" s="52"/>
      <c r="AJ789" s="57"/>
      <c r="AK789" s="58"/>
      <c r="AL789" s="58"/>
      <c r="AM789" s="34"/>
      <c r="AN789" s="34"/>
      <c r="AO789" s="34"/>
      <c r="AP789" s="34"/>
      <c r="AQ789" s="34"/>
    </row>
    <row r="790" spans="1:43" ht="15.75" customHeight="1" x14ac:dyDescent="0.2">
      <c r="A790" s="39"/>
      <c r="B790" s="33"/>
      <c r="C790" s="34"/>
      <c r="D790" s="35"/>
      <c r="E790" s="36"/>
      <c r="F790" s="37"/>
      <c r="G790" s="38"/>
      <c r="H790" s="41"/>
      <c r="I790" s="42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55"/>
      <c r="Z790" s="53"/>
      <c r="AA790" s="53"/>
      <c r="AB790" s="53"/>
      <c r="AC790" s="55"/>
      <c r="AD790" s="53"/>
      <c r="AE790" s="53"/>
      <c r="AF790" s="53"/>
      <c r="AG790" s="56"/>
      <c r="AH790" s="52"/>
      <c r="AI790" s="52"/>
      <c r="AJ790" s="57"/>
      <c r="AK790" s="58"/>
      <c r="AL790" s="58"/>
      <c r="AM790" s="34"/>
      <c r="AN790" s="34"/>
      <c r="AO790" s="34"/>
      <c r="AP790" s="34"/>
      <c r="AQ790" s="34"/>
    </row>
    <row r="791" spans="1:43" ht="15.75" customHeight="1" x14ac:dyDescent="0.2">
      <c r="A791" s="39"/>
      <c r="B791" s="33"/>
      <c r="C791" s="34"/>
      <c r="D791" s="35"/>
      <c r="E791" s="36"/>
      <c r="F791" s="37"/>
      <c r="G791" s="38"/>
      <c r="H791" s="41"/>
      <c r="I791" s="42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55"/>
      <c r="Z791" s="53"/>
      <c r="AA791" s="53"/>
      <c r="AB791" s="53"/>
      <c r="AC791" s="55"/>
      <c r="AD791" s="53"/>
      <c r="AE791" s="53"/>
      <c r="AF791" s="53"/>
      <c r="AG791" s="56"/>
      <c r="AH791" s="52"/>
      <c r="AI791" s="52"/>
      <c r="AJ791" s="57"/>
      <c r="AK791" s="58"/>
      <c r="AL791" s="58"/>
      <c r="AM791" s="34"/>
      <c r="AN791" s="34"/>
      <c r="AO791" s="34"/>
      <c r="AP791" s="34"/>
      <c r="AQ791" s="34"/>
    </row>
    <row r="792" spans="1:43" ht="15.75" customHeight="1" x14ac:dyDescent="0.2">
      <c r="A792" s="39"/>
      <c r="B792" s="33"/>
      <c r="C792" s="34"/>
      <c r="D792" s="35"/>
      <c r="E792" s="36"/>
      <c r="F792" s="37"/>
      <c r="G792" s="38"/>
      <c r="H792" s="41"/>
      <c r="I792" s="42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55"/>
      <c r="Z792" s="53"/>
      <c r="AA792" s="53"/>
      <c r="AB792" s="53"/>
      <c r="AC792" s="55"/>
      <c r="AD792" s="53"/>
      <c r="AE792" s="53"/>
      <c r="AF792" s="53"/>
      <c r="AG792" s="56"/>
      <c r="AH792" s="52"/>
      <c r="AI792" s="52"/>
      <c r="AJ792" s="57"/>
      <c r="AK792" s="58"/>
      <c r="AL792" s="58"/>
      <c r="AM792" s="34"/>
      <c r="AN792" s="34"/>
      <c r="AO792" s="34"/>
      <c r="AP792" s="34"/>
      <c r="AQ792" s="34"/>
    </row>
    <row r="793" spans="1:43" ht="15.75" customHeight="1" x14ac:dyDescent="0.2">
      <c r="A793" s="39"/>
      <c r="B793" s="33"/>
      <c r="C793" s="34"/>
      <c r="D793" s="35"/>
      <c r="E793" s="36"/>
      <c r="F793" s="37"/>
      <c r="G793" s="38"/>
      <c r="H793" s="41"/>
      <c r="I793" s="42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55"/>
      <c r="Z793" s="53"/>
      <c r="AA793" s="53"/>
      <c r="AB793" s="53"/>
      <c r="AC793" s="55"/>
      <c r="AD793" s="53"/>
      <c r="AE793" s="53"/>
      <c r="AF793" s="53"/>
      <c r="AG793" s="56"/>
      <c r="AH793" s="52"/>
      <c r="AI793" s="52"/>
      <c r="AJ793" s="57"/>
      <c r="AK793" s="58"/>
      <c r="AL793" s="58"/>
      <c r="AM793" s="34"/>
      <c r="AN793" s="34"/>
      <c r="AO793" s="34"/>
      <c r="AP793" s="34"/>
      <c r="AQ793" s="34"/>
    </row>
    <row r="794" spans="1:43" ht="15.75" customHeight="1" x14ac:dyDescent="0.2">
      <c r="A794" s="39"/>
      <c r="B794" s="33"/>
      <c r="C794" s="34"/>
      <c r="D794" s="35"/>
      <c r="E794" s="36"/>
      <c r="F794" s="37"/>
      <c r="G794" s="38"/>
      <c r="H794" s="41"/>
      <c r="I794" s="42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55"/>
      <c r="Z794" s="53"/>
      <c r="AA794" s="53"/>
      <c r="AB794" s="53"/>
      <c r="AC794" s="55"/>
      <c r="AD794" s="53"/>
      <c r="AE794" s="53"/>
      <c r="AF794" s="53"/>
      <c r="AG794" s="56"/>
      <c r="AH794" s="52"/>
      <c r="AI794" s="52"/>
      <c r="AJ794" s="57"/>
      <c r="AK794" s="58"/>
      <c r="AL794" s="58"/>
      <c r="AM794" s="34"/>
      <c r="AN794" s="34"/>
      <c r="AO794" s="34"/>
      <c r="AP794" s="34"/>
      <c r="AQ794" s="34"/>
    </row>
    <row r="795" spans="1:43" ht="15.75" customHeight="1" x14ac:dyDescent="0.2">
      <c r="A795" s="39"/>
      <c r="B795" s="33"/>
      <c r="C795" s="34"/>
      <c r="D795" s="35"/>
      <c r="E795" s="36"/>
      <c r="F795" s="37"/>
      <c r="G795" s="38"/>
      <c r="H795" s="41"/>
      <c r="I795" s="42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55"/>
      <c r="Z795" s="53"/>
      <c r="AA795" s="53"/>
      <c r="AB795" s="53"/>
      <c r="AC795" s="55"/>
      <c r="AD795" s="53"/>
      <c r="AE795" s="53"/>
      <c r="AF795" s="53"/>
      <c r="AG795" s="56"/>
      <c r="AH795" s="52"/>
      <c r="AI795" s="52"/>
      <c r="AJ795" s="57"/>
      <c r="AK795" s="58"/>
      <c r="AL795" s="58"/>
      <c r="AM795" s="34"/>
      <c r="AN795" s="34"/>
      <c r="AO795" s="34"/>
      <c r="AP795" s="34"/>
      <c r="AQ795" s="34"/>
    </row>
    <row r="796" spans="1:43" ht="15.75" customHeight="1" x14ac:dyDescent="0.2">
      <c r="A796" s="39"/>
      <c r="B796" s="33"/>
      <c r="C796" s="34"/>
      <c r="D796" s="35"/>
      <c r="E796" s="36"/>
      <c r="F796" s="37"/>
      <c r="G796" s="38"/>
      <c r="H796" s="41"/>
      <c r="I796" s="42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55"/>
      <c r="Z796" s="53"/>
      <c r="AA796" s="53"/>
      <c r="AB796" s="53"/>
      <c r="AC796" s="55"/>
      <c r="AD796" s="53"/>
      <c r="AE796" s="53"/>
      <c r="AF796" s="53"/>
      <c r="AG796" s="56"/>
      <c r="AH796" s="52"/>
      <c r="AI796" s="52"/>
      <c r="AJ796" s="57"/>
      <c r="AK796" s="58"/>
      <c r="AL796" s="58"/>
      <c r="AM796" s="34"/>
      <c r="AN796" s="34"/>
      <c r="AO796" s="34"/>
      <c r="AP796" s="34"/>
      <c r="AQ796" s="34"/>
    </row>
    <row r="797" spans="1:43" ht="15.75" customHeight="1" x14ac:dyDescent="0.2">
      <c r="A797" s="39"/>
      <c r="B797" s="33"/>
      <c r="C797" s="34"/>
      <c r="D797" s="35"/>
      <c r="E797" s="36"/>
      <c r="F797" s="37"/>
      <c r="G797" s="38"/>
      <c r="H797" s="41"/>
      <c r="I797" s="42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55"/>
      <c r="Z797" s="53"/>
      <c r="AA797" s="53"/>
      <c r="AB797" s="53"/>
      <c r="AC797" s="55"/>
      <c r="AD797" s="53"/>
      <c r="AE797" s="53"/>
      <c r="AF797" s="53"/>
      <c r="AG797" s="56"/>
      <c r="AH797" s="52"/>
      <c r="AI797" s="52"/>
      <c r="AJ797" s="57"/>
      <c r="AK797" s="58"/>
      <c r="AL797" s="58"/>
      <c r="AM797" s="34"/>
      <c r="AN797" s="34"/>
      <c r="AO797" s="34"/>
      <c r="AP797" s="34"/>
      <c r="AQ797" s="34"/>
    </row>
    <row r="798" spans="1:43" ht="15.75" customHeight="1" x14ac:dyDescent="0.2">
      <c r="A798" s="39"/>
      <c r="B798" s="33"/>
      <c r="C798" s="34"/>
      <c r="D798" s="35"/>
      <c r="E798" s="36"/>
      <c r="F798" s="37"/>
      <c r="G798" s="38"/>
      <c r="H798" s="41"/>
      <c r="I798" s="42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55"/>
      <c r="Z798" s="53"/>
      <c r="AA798" s="53"/>
      <c r="AB798" s="53"/>
      <c r="AC798" s="55"/>
      <c r="AD798" s="53"/>
      <c r="AE798" s="53"/>
      <c r="AF798" s="53"/>
      <c r="AG798" s="56"/>
      <c r="AH798" s="52"/>
      <c r="AI798" s="52"/>
      <c r="AJ798" s="57"/>
      <c r="AK798" s="58"/>
      <c r="AL798" s="58"/>
      <c r="AM798" s="34"/>
      <c r="AN798" s="34"/>
      <c r="AO798" s="34"/>
      <c r="AP798" s="34"/>
      <c r="AQ798" s="34"/>
    </row>
    <row r="799" spans="1:43" ht="15.75" customHeight="1" x14ac:dyDescent="0.2">
      <c r="A799" s="39"/>
      <c r="B799" s="33"/>
      <c r="C799" s="34"/>
      <c r="D799" s="35"/>
      <c r="E799" s="36"/>
      <c r="F799" s="37"/>
      <c r="G799" s="38"/>
      <c r="H799" s="41"/>
      <c r="I799" s="42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55"/>
      <c r="Z799" s="53"/>
      <c r="AA799" s="53"/>
      <c r="AB799" s="53"/>
      <c r="AC799" s="55"/>
      <c r="AD799" s="53"/>
      <c r="AE799" s="53"/>
      <c r="AF799" s="53"/>
      <c r="AG799" s="56"/>
      <c r="AH799" s="52"/>
      <c r="AI799" s="52"/>
      <c r="AJ799" s="57"/>
      <c r="AK799" s="58"/>
      <c r="AL799" s="58"/>
      <c r="AM799" s="34"/>
      <c r="AN799" s="34"/>
      <c r="AO799" s="34"/>
      <c r="AP799" s="34"/>
      <c r="AQ799" s="34"/>
    </row>
    <row r="800" spans="1:43" ht="15.75" customHeight="1" x14ac:dyDescent="0.2">
      <c r="A800" s="39"/>
      <c r="B800" s="33"/>
      <c r="C800" s="34"/>
      <c r="D800" s="35"/>
      <c r="E800" s="36"/>
      <c r="F800" s="37"/>
      <c r="G800" s="38"/>
      <c r="H800" s="41"/>
      <c r="I800" s="42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55"/>
      <c r="Z800" s="53"/>
      <c r="AA800" s="53"/>
      <c r="AB800" s="53"/>
      <c r="AC800" s="55"/>
      <c r="AD800" s="53"/>
      <c r="AE800" s="53"/>
      <c r="AF800" s="53"/>
      <c r="AG800" s="56"/>
      <c r="AH800" s="52"/>
      <c r="AI800" s="52"/>
      <c r="AJ800" s="57"/>
      <c r="AK800" s="58"/>
      <c r="AL800" s="58"/>
      <c r="AM800" s="34"/>
      <c r="AN800" s="34"/>
      <c r="AO800" s="34"/>
      <c r="AP800" s="34"/>
      <c r="AQ800" s="34"/>
    </row>
    <row r="801" spans="1:43" ht="15.75" customHeight="1" x14ac:dyDescent="0.2">
      <c r="A801" s="39"/>
      <c r="B801" s="33"/>
      <c r="C801" s="34"/>
      <c r="D801" s="35"/>
      <c r="E801" s="36"/>
      <c r="F801" s="37"/>
      <c r="G801" s="38"/>
      <c r="H801" s="41"/>
      <c r="I801" s="42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55"/>
      <c r="Z801" s="53"/>
      <c r="AA801" s="53"/>
      <c r="AB801" s="53"/>
      <c r="AC801" s="55"/>
      <c r="AD801" s="53"/>
      <c r="AE801" s="53"/>
      <c r="AF801" s="53"/>
      <c r="AG801" s="56"/>
      <c r="AH801" s="52"/>
      <c r="AI801" s="52"/>
      <c r="AJ801" s="57"/>
      <c r="AK801" s="58"/>
      <c r="AL801" s="58"/>
      <c r="AM801" s="34"/>
      <c r="AN801" s="34"/>
      <c r="AO801" s="34"/>
      <c r="AP801" s="34"/>
      <c r="AQ801" s="34"/>
    </row>
    <row r="802" spans="1:43" ht="15.75" customHeight="1" x14ac:dyDescent="0.2">
      <c r="A802" s="39"/>
      <c r="B802" s="33"/>
      <c r="C802" s="34"/>
      <c r="D802" s="35"/>
      <c r="E802" s="36"/>
      <c r="F802" s="37"/>
      <c r="G802" s="38"/>
      <c r="H802" s="41"/>
      <c r="I802" s="42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55"/>
      <c r="Z802" s="53"/>
      <c r="AA802" s="53"/>
      <c r="AB802" s="53"/>
      <c r="AC802" s="55"/>
      <c r="AD802" s="53"/>
      <c r="AE802" s="53"/>
      <c r="AF802" s="53"/>
      <c r="AG802" s="56"/>
      <c r="AH802" s="52"/>
      <c r="AI802" s="52"/>
      <c r="AJ802" s="57"/>
      <c r="AK802" s="58"/>
      <c r="AL802" s="58"/>
      <c r="AM802" s="34"/>
      <c r="AN802" s="34"/>
      <c r="AO802" s="34"/>
      <c r="AP802" s="34"/>
      <c r="AQ802" s="34"/>
    </row>
    <row r="803" spans="1:43" ht="15.75" customHeight="1" x14ac:dyDescent="0.2">
      <c r="A803" s="39"/>
      <c r="B803" s="33"/>
      <c r="C803" s="34"/>
      <c r="D803" s="35"/>
      <c r="E803" s="36"/>
      <c r="F803" s="37"/>
      <c r="G803" s="38"/>
      <c r="H803" s="41"/>
      <c r="I803" s="42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55"/>
      <c r="Z803" s="53"/>
      <c r="AA803" s="53"/>
      <c r="AB803" s="53"/>
      <c r="AC803" s="55"/>
      <c r="AD803" s="53"/>
      <c r="AE803" s="53"/>
      <c r="AF803" s="53"/>
      <c r="AG803" s="56"/>
      <c r="AH803" s="52"/>
      <c r="AI803" s="52"/>
      <c r="AJ803" s="57"/>
      <c r="AK803" s="58"/>
      <c r="AL803" s="58"/>
      <c r="AM803" s="34"/>
      <c r="AN803" s="34"/>
      <c r="AO803" s="34"/>
      <c r="AP803" s="34"/>
      <c r="AQ803" s="34"/>
    </row>
    <row r="804" spans="1:43" ht="15.75" customHeight="1" x14ac:dyDescent="0.2">
      <c r="A804" s="39"/>
      <c r="B804" s="33"/>
      <c r="C804" s="34"/>
      <c r="D804" s="35"/>
      <c r="E804" s="36"/>
      <c r="F804" s="37"/>
      <c r="G804" s="38"/>
      <c r="H804" s="41"/>
      <c r="I804" s="42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55"/>
      <c r="Z804" s="53"/>
      <c r="AA804" s="53"/>
      <c r="AB804" s="53"/>
      <c r="AC804" s="55"/>
      <c r="AD804" s="53"/>
      <c r="AE804" s="53"/>
      <c r="AF804" s="53"/>
      <c r="AG804" s="56"/>
      <c r="AH804" s="52"/>
      <c r="AI804" s="52"/>
      <c r="AJ804" s="57"/>
      <c r="AK804" s="58"/>
      <c r="AL804" s="58"/>
      <c r="AM804" s="34"/>
      <c r="AN804" s="34"/>
      <c r="AO804" s="34"/>
      <c r="AP804" s="34"/>
      <c r="AQ804" s="34"/>
    </row>
    <row r="805" spans="1:43" ht="15.75" customHeight="1" x14ac:dyDescent="0.2">
      <c r="A805" s="39"/>
      <c r="B805" s="33"/>
      <c r="C805" s="34"/>
      <c r="D805" s="35"/>
      <c r="E805" s="36"/>
      <c r="F805" s="37"/>
      <c r="G805" s="38"/>
      <c r="H805" s="41"/>
      <c r="I805" s="42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55"/>
      <c r="Z805" s="53"/>
      <c r="AA805" s="53"/>
      <c r="AB805" s="53"/>
      <c r="AC805" s="55"/>
      <c r="AD805" s="53"/>
      <c r="AE805" s="53"/>
      <c r="AF805" s="53"/>
      <c r="AG805" s="56"/>
      <c r="AH805" s="52"/>
      <c r="AI805" s="52"/>
      <c r="AJ805" s="57"/>
      <c r="AK805" s="58"/>
      <c r="AL805" s="58"/>
      <c r="AM805" s="34"/>
      <c r="AN805" s="34"/>
      <c r="AO805" s="34"/>
      <c r="AP805" s="34"/>
      <c r="AQ805" s="34"/>
    </row>
    <row r="806" spans="1:43" ht="15.75" customHeight="1" x14ac:dyDescent="0.2">
      <c r="A806" s="39"/>
      <c r="B806" s="33"/>
      <c r="C806" s="34"/>
      <c r="D806" s="35"/>
      <c r="E806" s="36"/>
      <c r="F806" s="37"/>
      <c r="G806" s="38"/>
      <c r="H806" s="41"/>
      <c r="I806" s="42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55"/>
      <c r="Z806" s="53"/>
      <c r="AA806" s="53"/>
      <c r="AB806" s="53"/>
      <c r="AC806" s="55"/>
      <c r="AD806" s="53"/>
      <c r="AE806" s="53"/>
      <c r="AF806" s="53"/>
      <c r="AG806" s="56"/>
      <c r="AH806" s="52"/>
      <c r="AI806" s="52"/>
      <c r="AJ806" s="57"/>
      <c r="AK806" s="58"/>
      <c r="AL806" s="58"/>
      <c r="AM806" s="34"/>
      <c r="AN806" s="34"/>
      <c r="AO806" s="34"/>
      <c r="AP806" s="34"/>
      <c r="AQ806" s="34"/>
    </row>
    <row r="807" spans="1:43" ht="15.75" customHeight="1" x14ac:dyDescent="0.2">
      <c r="A807" s="39"/>
      <c r="B807" s="33"/>
      <c r="C807" s="34"/>
      <c r="D807" s="35"/>
      <c r="E807" s="36"/>
      <c r="F807" s="37"/>
      <c r="G807" s="38"/>
      <c r="H807" s="41"/>
      <c r="I807" s="42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55"/>
      <c r="Z807" s="53"/>
      <c r="AA807" s="53"/>
      <c r="AB807" s="53"/>
      <c r="AC807" s="55"/>
      <c r="AD807" s="53"/>
      <c r="AE807" s="53"/>
      <c r="AF807" s="53"/>
      <c r="AG807" s="56"/>
      <c r="AH807" s="52"/>
      <c r="AI807" s="52"/>
      <c r="AJ807" s="57"/>
      <c r="AK807" s="58"/>
      <c r="AL807" s="58"/>
      <c r="AM807" s="34"/>
      <c r="AN807" s="34"/>
      <c r="AO807" s="34"/>
      <c r="AP807" s="34"/>
      <c r="AQ807" s="34"/>
    </row>
    <row r="808" spans="1:43" ht="15.75" customHeight="1" x14ac:dyDescent="0.2">
      <c r="A808" s="39"/>
      <c r="B808" s="33"/>
      <c r="C808" s="34"/>
      <c r="D808" s="35"/>
      <c r="E808" s="36"/>
      <c r="F808" s="37"/>
      <c r="G808" s="38"/>
      <c r="H808" s="41"/>
      <c r="I808" s="42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55"/>
      <c r="Z808" s="53"/>
      <c r="AA808" s="53"/>
      <c r="AB808" s="53"/>
      <c r="AC808" s="55"/>
      <c r="AD808" s="53"/>
      <c r="AE808" s="53"/>
      <c r="AF808" s="53"/>
      <c r="AG808" s="56"/>
      <c r="AH808" s="52"/>
      <c r="AI808" s="52"/>
      <c r="AJ808" s="57"/>
      <c r="AK808" s="58"/>
      <c r="AL808" s="58"/>
      <c r="AM808" s="34"/>
      <c r="AN808" s="34"/>
      <c r="AO808" s="34"/>
      <c r="AP808" s="34"/>
      <c r="AQ808" s="34"/>
    </row>
    <row r="809" spans="1:43" ht="15.75" customHeight="1" x14ac:dyDescent="0.2">
      <c r="A809" s="39"/>
      <c r="B809" s="33"/>
      <c r="C809" s="34"/>
      <c r="D809" s="35"/>
      <c r="E809" s="36"/>
      <c r="F809" s="37"/>
      <c r="G809" s="38"/>
      <c r="H809" s="41"/>
      <c r="I809" s="42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55"/>
      <c r="Z809" s="53"/>
      <c r="AA809" s="53"/>
      <c r="AB809" s="53"/>
      <c r="AC809" s="55"/>
      <c r="AD809" s="53"/>
      <c r="AE809" s="53"/>
      <c r="AF809" s="53"/>
      <c r="AG809" s="56"/>
      <c r="AH809" s="52"/>
      <c r="AI809" s="52"/>
      <c r="AJ809" s="57"/>
      <c r="AK809" s="58"/>
      <c r="AL809" s="58"/>
      <c r="AM809" s="34"/>
      <c r="AN809" s="34"/>
      <c r="AO809" s="34"/>
      <c r="AP809" s="34"/>
      <c r="AQ809" s="34"/>
    </row>
    <row r="810" spans="1:43" ht="15.75" customHeight="1" x14ac:dyDescent="0.2">
      <c r="A810" s="39"/>
      <c r="B810" s="33"/>
      <c r="C810" s="34"/>
      <c r="D810" s="35"/>
      <c r="E810" s="36"/>
      <c r="F810" s="37"/>
      <c r="G810" s="38"/>
      <c r="H810" s="41"/>
      <c r="I810" s="42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55"/>
      <c r="Z810" s="53"/>
      <c r="AA810" s="53"/>
      <c r="AB810" s="53"/>
      <c r="AC810" s="55"/>
      <c r="AD810" s="53"/>
      <c r="AE810" s="53"/>
      <c r="AF810" s="53"/>
      <c r="AG810" s="56"/>
      <c r="AH810" s="52"/>
      <c r="AI810" s="52"/>
      <c r="AJ810" s="57"/>
      <c r="AK810" s="58"/>
      <c r="AL810" s="58"/>
      <c r="AM810" s="34"/>
      <c r="AN810" s="34"/>
      <c r="AO810" s="34"/>
      <c r="AP810" s="34"/>
      <c r="AQ810" s="34"/>
    </row>
    <row r="811" spans="1:43" ht="15.75" customHeight="1" x14ac:dyDescent="0.2">
      <c r="A811" s="39"/>
      <c r="B811" s="33"/>
      <c r="C811" s="34"/>
      <c r="D811" s="35"/>
      <c r="E811" s="36"/>
      <c r="F811" s="37"/>
      <c r="G811" s="38"/>
      <c r="H811" s="41"/>
      <c r="I811" s="42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55"/>
      <c r="Z811" s="53"/>
      <c r="AA811" s="53"/>
      <c r="AB811" s="53"/>
      <c r="AC811" s="55"/>
      <c r="AD811" s="53"/>
      <c r="AE811" s="53"/>
      <c r="AF811" s="53"/>
      <c r="AG811" s="56"/>
      <c r="AH811" s="52"/>
      <c r="AI811" s="52"/>
      <c r="AJ811" s="57"/>
      <c r="AK811" s="58"/>
      <c r="AL811" s="58"/>
      <c r="AM811" s="34"/>
      <c r="AN811" s="34"/>
      <c r="AO811" s="34"/>
      <c r="AP811" s="34"/>
      <c r="AQ811" s="34"/>
    </row>
    <row r="812" spans="1:43" ht="15.75" customHeight="1" x14ac:dyDescent="0.2">
      <c r="A812" s="39"/>
      <c r="B812" s="33"/>
      <c r="C812" s="34"/>
      <c r="D812" s="35"/>
      <c r="E812" s="36"/>
      <c r="F812" s="37"/>
      <c r="G812" s="38"/>
      <c r="H812" s="41"/>
      <c r="I812" s="42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55"/>
      <c r="Z812" s="53"/>
      <c r="AA812" s="53"/>
      <c r="AB812" s="53"/>
      <c r="AC812" s="55"/>
      <c r="AD812" s="53"/>
      <c r="AE812" s="53"/>
      <c r="AF812" s="53"/>
      <c r="AG812" s="56"/>
      <c r="AH812" s="52"/>
      <c r="AI812" s="52"/>
      <c r="AJ812" s="57"/>
      <c r="AK812" s="58"/>
      <c r="AL812" s="58"/>
      <c r="AM812" s="34"/>
      <c r="AN812" s="34"/>
      <c r="AO812" s="34"/>
      <c r="AP812" s="34"/>
      <c r="AQ812" s="34"/>
    </row>
    <row r="813" spans="1:43" ht="15.75" customHeight="1" x14ac:dyDescent="0.2">
      <c r="A813" s="39"/>
      <c r="B813" s="33"/>
      <c r="C813" s="34"/>
      <c r="D813" s="35"/>
      <c r="E813" s="36"/>
      <c r="F813" s="37"/>
      <c r="G813" s="38"/>
      <c r="H813" s="41"/>
      <c r="I813" s="42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55"/>
      <c r="Z813" s="53"/>
      <c r="AA813" s="53"/>
      <c r="AB813" s="53"/>
      <c r="AC813" s="55"/>
      <c r="AD813" s="53"/>
      <c r="AE813" s="53"/>
      <c r="AF813" s="53"/>
      <c r="AG813" s="56"/>
      <c r="AH813" s="52"/>
      <c r="AI813" s="52"/>
      <c r="AJ813" s="57"/>
      <c r="AK813" s="58"/>
      <c r="AL813" s="58"/>
      <c r="AM813" s="34"/>
      <c r="AN813" s="34"/>
      <c r="AO813" s="34"/>
      <c r="AP813" s="34"/>
      <c r="AQ813" s="34"/>
    </row>
    <row r="814" spans="1:43" ht="15.75" customHeight="1" x14ac:dyDescent="0.2">
      <c r="A814" s="39"/>
      <c r="B814" s="33"/>
      <c r="C814" s="34"/>
      <c r="D814" s="35"/>
      <c r="E814" s="36"/>
      <c r="F814" s="37"/>
      <c r="G814" s="38"/>
      <c r="H814" s="41"/>
      <c r="I814" s="42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55"/>
      <c r="Z814" s="53"/>
      <c r="AA814" s="53"/>
      <c r="AB814" s="53"/>
      <c r="AC814" s="55"/>
      <c r="AD814" s="53"/>
      <c r="AE814" s="53"/>
      <c r="AF814" s="53"/>
      <c r="AG814" s="56"/>
      <c r="AH814" s="52"/>
      <c r="AI814" s="52"/>
      <c r="AJ814" s="57"/>
      <c r="AK814" s="58"/>
      <c r="AL814" s="58"/>
      <c r="AM814" s="34"/>
      <c r="AN814" s="34"/>
      <c r="AO814" s="34"/>
      <c r="AP814" s="34"/>
      <c r="AQ814" s="34"/>
    </row>
    <row r="815" spans="1:43" ht="15.75" customHeight="1" x14ac:dyDescent="0.2">
      <c r="A815" s="39"/>
      <c r="B815" s="33"/>
      <c r="C815" s="34"/>
      <c r="D815" s="35"/>
      <c r="E815" s="36"/>
      <c r="F815" s="37"/>
      <c r="G815" s="38"/>
      <c r="H815" s="41"/>
      <c r="I815" s="42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55"/>
      <c r="Z815" s="53"/>
      <c r="AA815" s="53"/>
      <c r="AB815" s="53"/>
      <c r="AC815" s="55"/>
      <c r="AD815" s="53"/>
      <c r="AE815" s="53"/>
      <c r="AF815" s="53"/>
      <c r="AG815" s="56"/>
      <c r="AH815" s="52"/>
      <c r="AI815" s="52"/>
      <c r="AJ815" s="57"/>
      <c r="AK815" s="58"/>
      <c r="AL815" s="58"/>
      <c r="AM815" s="34"/>
      <c r="AN815" s="34"/>
      <c r="AO815" s="34"/>
      <c r="AP815" s="34"/>
      <c r="AQ815" s="34"/>
    </row>
    <row r="816" spans="1:43" ht="15.75" customHeight="1" x14ac:dyDescent="0.2">
      <c r="A816" s="39"/>
      <c r="B816" s="33"/>
      <c r="C816" s="34"/>
      <c r="D816" s="35"/>
      <c r="E816" s="36"/>
      <c r="F816" s="37"/>
      <c r="G816" s="38"/>
      <c r="H816" s="41"/>
      <c r="I816" s="42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55"/>
      <c r="Z816" s="53"/>
      <c r="AA816" s="53"/>
      <c r="AB816" s="53"/>
      <c r="AC816" s="55"/>
      <c r="AD816" s="53"/>
      <c r="AE816" s="53"/>
      <c r="AF816" s="53"/>
      <c r="AG816" s="56"/>
      <c r="AH816" s="52"/>
      <c r="AI816" s="52"/>
      <c r="AJ816" s="57"/>
      <c r="AK816" s="58"/>
      <c r="AL816" s="58"/>
      <c r="AM816" s="34"/>
      <c r="AN816" s="34"/>
      <c r="AO816" s="34"/>
      <c r="AP816" s="34"/>
      <c r="AQ816" s="34"/>
    </row>
    <row r="817" spans="1:43" ht="15.75" customHeight="1" x14ac:dyDescent="0.2">
      <c r="A817" s="39"/>
      <c r="B817" s="33"/>
      <c r="C817" s="34"/>
      <c r="D817" s="35"/>
      <c r="E817" s="36"/>
      <c r="F817" s="37"/>
      <c r="G817" s="38"/>
      <c r="H817" s="41"/>
      <c r="I817" s="42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55"/>
      <c r="Z817" s="53"/>
      <c r="AA817" s="53"/>
      <c r="AB817" s="53"/>
      <c r="AC817" s="55"/>
      <c r="AD817" s="53"/>
      <c r="AE817" s="53"/>
      <c r="AF817" s="53"/>
      <c r="AG817" s="56"/>
      <c r="AH817" s="52"/>
      <c r="AI817" s="52"/>
      <c r="AJ817" s="57"/>
      <c r="AK817" s="58"/>
      <c r="AL817" s="58"/>
      <c r="AM817" s="34"/>
      <c r="AN817" s="34"/>
      <c r="AO817" s="34"/>
      <c r="AP817" s="34"/>
      <c r="AQ817" s="34"/>
    </row>
    <row r="818" spans="1:43" ht="15.75" customHeight="1" x14ac:dyDescent="0.2">
      <c r="A818" s="39"/>
      <c r="B818" s="33"/>
      <c r="C818" s="34"/>
      <c r="D818" s="35"/>
      <c r="E818" s="36"/>
      <c r="F818" s="37"/>
      <c r="G818" s="38"/>
      <c r="H818" s="41"/>
      <c r="I818" s="42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55"/>
      <c r="Z818" s="53"/>
      <c r="AA818" s="53"/>
      <c r="AB818" s="53"/>
      <c r="AC818" s="55"/>
      <c r="AD818" s="53"/>
      <c r="AE818" s="53"/>
      <c r="AF818" s="53"/>
      <c r="AG818" s="56"/>
      <c r="AH818" s="52"/>
      <c r="AI818" s="52"/>
      <c r="AJ818" s="57"/>
      <c r="AK818" s="58"/>
      <c r="AL818" s="58"/>
      <c r="AM818" s="34"/>
      <c r="AN818" s="34"/>
      <c r="AO818" s="34"/>
      <c r="AP818" s="34"/>
      <c r="AQ818" s="34"/>
    </row>
    <row r="819" spans="1:43" ht="15.75" customHeight="1" x14ac:dyDescent="0.2">
      <c r="A819" s="39"/>
      <c r="B819" s="33"/>
      <c r="C819" s="34"/>
      <c r="D819" s="35"/>
      <c r="E819" s="36"/>
      <c r="F819" s="37"/>
      <c r="G819" s="38"/>
      <c r="H819" s="41"/>
      <c r="I819" s="42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55"/>
      <c r="Z819" s="53"/>
      <c r="AA819" s="53"/>
      <c r="AB819" s="53"/>
      <c r="AC819" s="55"/>
      <c r="AD819" s="53"/>
      <c r="AE819" s="53"/>
      <c r="AF819" s="53"/>
      <c r="AG819" s="56"/>
      <c r="AH819" s="52"/>
      <c r="AI819" s="52"/>
      <c r="AJ819" s="57"/>
      <c r="AK819" s="58"/>
      <c r="AL819" s="58"/>
      <c r="AM819" s="34"/>
      <c r="AN819" s="34"/>
      <c r="AO819" s="34"/>
      <c r="AP819" s="34"/>
      <c r="AQ819" s="34"/>
    </row>
    <row r="820" spans="1:43" ht="15.75" customHeight="1" x14ac:dyDescent="0.2">
      <c r="A820" s="39"/>
      <c r="B820" s="33"/>
      <c r="C820" s="34"/>
      <c r="D820" s="35"/>
      <c r="E820" s="36"/>
      <c r="F820" s="37"/>
      <c r="G820" s="38"/>
      <c r="H820" s="41"/>
      <c r="I820" s="42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55"/>
      <c r="Z820" s="53"/>
      <c r="AA820" s="53"/>
      <c r="AB820" s="53"/>
      <c r="AC820" s="55"/>
      <c r="AD820" s="53"/>
      <c r="AE820" s="53"/>
      <c r="AF820" s="53"/>
      <c r="AG820" s="56"/>
      <c r="AH820" s="52"/>
      <c r="AI820" s="52"/>
      <c r="AJ820" s="57"/>
      <c r="AK820" s="58"/>
      <c r="AL820" s="58"/>
      <c r="AM820" s="34"/>
      <c r="AN820" s="34"/>
      <c r="AO820" s="34"/>
      <c r="AP820" s="34"/>
      <c r="AQ820" s="34"/>
    </row>
    <row r="821" spans="1:43" ht="15.75" customHeight="1" x14ac:dyDescent="0.2">
      <c r="A821" s="39"/>
      <c r="B821" s="33"/>
      <c r="C821" s="34"/>
      <c r="D821" s="35"/>
      <c r="E821" s="36"/>
      <c r="F821" s="37"/>
      <c r="G821" s="38"/>
      <c r="H821" s="41"/>
      <c r="I821" s="42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55"/>
      <c r="Z821" s="53"/>
      <c r="AA821" s="53"/>
      <c r="AB821" s="53"/>
      <c r="AC821" s="55"/>
      <c r="AD821" s="53"/>
      <c r="AE821" s="53"/>
      <c r="AF821" s="53"/>
      <c r="AG821" s="56"/>
      <c r="AH821" s="52"/>
      <c r="AI821" s="52"/>
      <c r="AJ821" s="57"/>
      <c r="AK821" s="58"/>
      <c r="AL821" s="58"/>
      <c r="AM821" s="34"/>
      <c r="AN821" s="34"/>
      <c r="AO821" s="34"/>
      <c r="AP821" s="34"/>
      <c r="AQ821" s="34"/>
    </row>
    <row r="822" spans="1:43" ht="15.75" customHeight="1" x14ac:dyDescent="0.2">
      <c r="A822" s="39"/>
      <c r="B822" s="33"/>
      <c r="C822" s="34"/>
      <c r="D822" s="35"/>
      <c r="E822" s="36"/>
      <c r="F822" s="37"/>
      <c r="G822" s="38"/>
      <c r="H822" s="41"/>
      <c r="I822" s="42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55"/>
      <c r="Z822" s="53"/>
      <c r="AA822" s="53"/>
      <c r="AB822" s="53"/>
      <c r="AC822" s="55"/>
      <c r="AD822" s="53"/>
      <c r="AE822" s="53"/>
      <c r="AF822" s="53"/>
      <c r="AG822" s="56"/>
      <c r="AH822" s="52"/>
      <c r="AI822" s="52"/>
      <c r="AJ822" s="57"/>
      <c r="AK822" s="58"/>
      <c r="AL822" s="58"/>
      <c r="AM822" s="34"/>
      <c r="AN822" s="34"/>
      <c r="AO822" s="34"/>
      <c r="AP822" s="34"/>
      <c r="AQ822" s="34"/>
    </row>
    <row r="823" spans="1:43" ht="15.75" customHeight="1" x14ac:dyDescent="0.2">
      <c r="A823" s="39"/>
      <c r="B823" s="33"/>
      <c r="C823" s="34"/>
      <c r="D823" s="35"/>
      <c r="E823" s="36"/>
      <c r="F823" s="37"/>
      <c r="G823" s="38"/>
      <c r="H823" s="41"/>
      <c r="I823" s="42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55"/>
      <c r="Z823" s="53"/>
      <c r="AA823" s="53"/>
      <c r="AB823" s="53"/>
      <c r="AC823" s="55"/>
      <c r="AD823" s="53"/>
      <c r="AE823" s="53"/>
      <c r="AF823" s="53"/>
      <c r="AG823" s="56"/>
      <c r="AH823" s="52"/>
      <c r="AI823" s="52"/>
      <c r="AJ823" s="57"/>
      <c r="AK823" s="58"/>
      <c r="AL823" s="58"/>
      <c r="AM823" s="34"/>
      <c r="AN823" s="34"/>
      <c r="AO823" s="34"/>
      <c r="AP823" s="34"/>
      <c r="AQ823" s="34"/>
    </row>
    <row r="824" spans="1:43" ht="15.75" customHeight="1" x14ac:dyDescent="0.2">
      <c r="A824" s="39"/>
      <c r="B824" s="33"/>
      <c r="C824" s="34"/>
      <c r="D824" s="35"/>
      <c r="E824" s="36"/>
      <c r="F824" s="37"/>
      <c r="G824" s="38"/>
      <c r="H824" s="41"/>
      <c r="I824" s="42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55"/>
      <c r="Z824" s="53"/>
      <c r="AA824" s="53"/>
      <c r="AB824" s="53"/>
      <c r="AC824" s="55"/>
      <c r="AD824" s="53"/>
      <c r="AE824" s="53"/>
      <c r="AF824" s="53"/>
      <c r="AG824" s="56"/>
      <c r="AH824" s="52"/>
      <c r="AI824" s="52"/>
      <c r="AJ824" s="57"/>
      <c r="AK824" s="58"/>
      <c r="AL824" s="58"/>
      <c r="AM824" s="34"/>
      <c r="AN824" s="34"/>
      <c r="AO824" s="34"/>
      <c r="AP824" s="34"/>
      <c r="AQ824" s="34"/>
    </row>
    <row r="825" spans="1:43" ht="15.75" customHeight="1" x14ac:dyDescent="0.2">
      <c r="A825" s="39"/>
      <c r="B825" s="33"/>
      <c r="C825" s="34"/>
      <c r="D825" s="35"/>
      <c r="E825" s="36"/>
      <c r="F825" s="37"/>
      <c r="G825" s="38"/>
      <c r="H825" s="41"/>
      <c r="I825" s="42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55"/>
      <c r="Z825" s="53"/>
      <c r="AA825" s="53"/>
      <c r="AB825" s="53"/>
      <c r="AC825" s="55"/>
      <c r="AD825" s="53"/>
      <c r="AE825" s="53"/>
      <c r="AF825" s="53"/>
      <c r="AG825" s="56"/>
      <c r="AH825" s="52"/>
      <c r="AI825" s="52"/>
      <c r="AJ825" s="57"/>
      <c r="AK825" s="58"/>
      <c r="AL825" s="58"/>
      <c r="AM825" s="34"/>
      <c r="AN825" s="34"/>
      <c r="AO825" s="34"/>
      <c r="AP825" s="34"/>
      <c r="AQ825" s="34"/>
    </row>
    <row r="826" spans="1:43" ht="15.75" customHeight="1" x14ac:dyDescent="0.2">
      <c r="A826" s="39"/>
      <c r="B826" s="33"/>
      <c r="C826" s="34"/>
      <c r="D826" s="35"/>
      <c r="E826" s="36"/>
      <c r="F826" s="37"/>
      <c r="G826" s="38"/>
      <c r="H826" s="41"/>
      <c r="I826" s="42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55"/>
      <c r="Z826" s="53"/>
      <c r="AA826" s="53"/>
      <c r="AB826" s="53"/>
      <c r="AC826" s="55"/>
      <c r="AD826" s="53"/>
      <c r="AE826" s="53"/>
      <c r="AF826" s="53"/>
      <c r="AG826" s="56"/>
      <c r="AH826" s="52"/>
      <c r="AI826" s="52"/>
      <c r="AJ826" s="57"/>
      <c r="AK826" s="58"/>
      <c r="AL826" s="58"/>
      <c r="AM826" s="34"/>
      <c r="AN826" s="34"/>
      <c r="AO826" s="34"/>
      <c r="AP826" s="34"/>
      <c r="AQ826" s="34"/>
    </row>
    <row r="827" spans="1:43" ht="15.75" customHeight="1" x14ac:dyDescent="0.2">
      <c r="A827" s="39"/>
      <c r="B827" s="33"/>
      <c r="C827" s="34"/>
      <c r="D827" s="35"/>
      <c r="E827" s="36"/>
      <c r="F827" s="37"/>
      <c r="G827" s="38"/>
      <c r="H827" s="41"/>
      <c r="I827" s="42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55"/>
      <c r="Z827" s="53"/>
      <c r="AA827" s="53"/>
      <c r="AB827" s="53"/>
      <c r="AC827" s="55"/>
      <c r="AD827" s="53"/>
      <c r="AE827" s="53"/>
      <c r="AF827" s="53"/>
      <c r="AG827" s="56"/>
      <c r="AH827" s="52"/>
      <c r="AI827" s="52"/>
      <c r="AJ827" s="57"/>
      <c r="AK827" s="58"/>
      <c r="AL827" s="58"/>
      <c r="AM827" s="34"/>
      <c r="AN827" s="34"/>
      <c r="AO827" s="34"/>
      <c r="AP827" s="34"/>
      <c r="AQ827" s="34"/>
    </row>
    <row r="828" spans="1:43" ht="15.75" customHeight="1" x14ac:dyDescent="0.2">
      <c r="A828" s="39"/>
      <c r="B828" s="33"/>
      <c r="C828" s="34"/>
      <c r="D828" s="35"/>
      <c r="E828" s="36"/>
      <c r="F828" s="37"/>
      <c r="G828" s="38"/>
      <c r="H828" s="41"/>
      <c r="I828" s="42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55"/>
      <c r="Z828" s="53"/>
      <c r="AA828" s="53"/>
      <c r="AB828" s="53"/>
      <c r="AC828" s="55"/>
      <c r="AD828" s="53"/>
      <c r="AE828" s="53"/>
      <c r="AF828" s="53"/>
      <c r="AG828" s="56"/>
      <c r="AH828" s="52"/>
      <c r="AI828" s="52"/>
      <c r="AJ828" s="57"/>
      <c r="AK828" s="58"/>
      <c r="AL828" s="58"/>
      <c r="AM828" s="34"/>
      <c r="AN828" s="34"/>
      <c r="AO828" s="34"/>
      <c r="AP828" s="34"/>
      <c r="AQ828" s="34"/>
    </row>
    <row r="829" spans="1:43" ht="15.75" customHeight="1" x14ac:dyDescent="0.2">
      <c r="A829" s="39"/>
      <c r="B829" s="33"/>
      <c r="C829" s="34"/>
      <c r="D829" s="35"/>
      <c r="E829" s="36"/>
      <c r="F829" s="37"/>
      <c r="G829" s="38"/>
      <c r="H829" s="41"/>
      <c r="I829" s="42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55"/>
      <c r="Z829" s="53"/>
      <c r="AA829" s="53"/>
      <c r="AB829" s="53"/>
      <c r="AC829" s="55"/>
      <c r="AD829" s="53"/>
      <c r="AE829" s="53"/>
      <c r="AF829" s="53"/>
      <c r="AG829" s="56"/>
      <c r="AH829" s="52"/>
      <c r="AI829" s="52"/>
      <c r="AJ829" s="57"/>
      <c r="AK829" s="58"/>
      <c r="AL829" s="58"/>
      <c r="AM829" s="34"/>
      <c r="AN829" s="34"/>
      <c r="AO829" s="34"/>
      <c r="AP829" s="34"/>
      <c r="AQ829" s="34"/>
    </row>
    <row r="830" spans="1:43" ht="15.75" customHeight="1" x14ac:dyDescent="0.2">
      <c r="A830" s="39"/>
      <c r="B830" s="33"/>
      <c r="C830" s="34"/>
      <c r="D830" s="35"/>
      <c r="E830" s="36"/>
      <c r="F830" s="37"/>
      <c r="G830" s="38"/>
      <c r="H830" s="41"/>
      <c r="I830" s="42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55"/>
      <c r="Z830" s="53"/>
      <c r="AA830" s="53"/>
      <c r="AB830" s="53"/>
      <c r="AC830" s="55"/>
      <c r="AD830" s="53"/>
      <c r="AE830" s="53"/>
      <c r="AF830" s="53"/>
      <c r="AG830" s="56"/>
      <c r="AH830" s="52"/>
      <c r="AI830" s="52"/>
      <c r="AJ830" s="57"/>
      <c r="AK830" s="58"/>
      <c r="AL830" s="58"/>
      <c r="AM830" s="34"/>
      <c r="AN830" s="34"/>
      <c r="AO830" s="34"/>
      <c r="AP830" s="34"/>
      <c r="AQ830" s="34"/>
    </row>
    <row r="831" spans="1:43" ht="15.75" customHeight="1" x14ac:dyDescent="0.2">
      <c r="A831" s="39"/>
      <c r="B831" s="33"/>
      <c r="C831" s="34"/>
      <c r="D831" s="35"/>
      <c r="E831" s="36"/>
      <c r="F831" s="37"/>
      <c r="G831" s="38"/>
      <c r="H831" s="41"/>
      <c r="I831" s="42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55"/>
      <c r="Z831" s="53"/>
      <c r="AA831" s="53"/>
      <c r="AB831" s="53"/>
      <c r="AC831" s="55"/>
      <c r="AD831" s="53"/>
      <c r="AE831" s="53"/>
      <c r="AF831" s="53"/>
      <c r="AG831" s="56"/>
      <c r="AH831" s="52"/>
      <c r="AI831" s="52"/>
      <c r="AJ831" s="57"/>
      <c r="AK831" s="58"/>
      <c r="AL831" s="58"/>
      <c r="AM831" s="34"/>
      <c r="AN831" s="34"/>
      <c r="AO831" s="34"/>
      <c r="AP831" s="34"/>
      <c r="AQ831" s="34"/>
    </row>
    <row r="832" spans="1:43" ht="15.75" customHeight="1" x14ac:dyDescent="0.2">
      <c r="A832" s="39"/>
      <c r="B832" s="33"/>
      <c r="C832" s="34"/>
      <c r="D832" s="35"/>
      <c r="E832" s="36"/>
      <c r="F832" s="37"/>
      <c r="G832" s="38"/>
      <c r="H832" s="41"/>
      <c r="I832" s="42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55"/>
      <c r="Z832" s="53"/>
      <c r="AA832" s="53"/>
      <c r="AB832" s="53"/>
      <c r="AC832" s="55"/>
      <c r="AD832" s="53"/>
      <c r="AE832" s="53"/>
      <c r="AF832" s="53"/>
      <c r="AG832" s="56"/>
      <c r="AH832" s="52"/>
      <c r="AI832" s="52"/>
      <c r="AJ832" s="57"/>
      <c r="AK832" s="58"/>
      <c r="AL832" s="58"/>
      <c r="AM832" s="34"/>
      <c r="AN832" s="34"/>
      <c r="AO832" s="34"/>
      <c r="AP832" s="34"/>
      <c r="AQ832" s="34"/>
    </row>
    <row r="833" spans="1:43" ht="15.75" customHeight="1" x14ac:dyDescent="0.2">
      <c r="A833" s="39"/>
      <c r="B833" s="33"/>
      <c r="C833" s="34"/>
      <c r="D833" s="35"/>
      <c r="E833" s="36"/>
      <c r="F833" s="37"/>
      <c r="G833" s="38"/>
      <c r="H833" s="41"/>
      <c r="I833" s="42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55"/>
      <c r="Z833" s="53"/>
      <c r="AA833" s="53"/>
      <c r="AB833" s="53"/>
      <c r="AC833" s="55"/>
      <c r="AD833" s="53"/>
      <c r="AE833" s="53"/>
      <c r="AF833" s="53"/>
      <c r="AG833" s="56"/>
      <c r="AH833" s="52"/>
      <c r="AI833" s="52"/>
      <c r="AJ833" s="57"/>
      <c r="AK833" s="58"/>
      <c r="AL833" s="58"/>
      <c r="AM833" s="34"/>
      <c r="AN833" s="34"/>
      <c r="AO833" s="34"/>
      <c r="AP833" s="34"/>
      <c r="AQ833" s="34"/>
    </row>
    <row r="834" spans="1:43" ht="15.75" customHeight="1" x14ac:dyDescent="0.2">
      <c r="A834" s="39"/>
      <c r="B834" s="33"/>
      <c r="C834" s="34"/>
      <c r="D834" s="35"/>
      <c r="E834" s="36"/>
      <c r="F834" s="37"/>
      <c r="G834" s="38"/>
      <c r="H834" s="41"/>
      <c r="I834" s="42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55"/>
      <c r="Z834" s="53"/>
      <c r="AA834" s="53"/>
      <c r="AB834" s="53"/>
      <c r="AC834" s="55"/>
      <c r="AD834" s="53"/>
      <c r="AE834" s="53"/>
      <c r="AF834" s="53"/>
      <c r="AG834" s="56"/>
      <c r="AH834" s="52"/>
      <c r="AI834" s="52"/>
      <c r="AJ834" s="57"/>
      <c r="AK834" s="58"/>
      <c r="AL834" s="58"/>
      <c r="AM834" s="34"/>
      <c r="AN834" s="34"/>
      <c r="AO834" s="34"/>
      <c r="AP834" s="34"/>
      <c r="AQ834" s="34"/>
    </row>
    <row r="835" spans="1:43" ht="15.75" customHeight="1" x14ac:dyDescent="0.2">
      <c r="A835" s="39"/>
      <c r="B835" s="33"/>
      <c r="C835" s="34"/>
      <c r="D835" s="35"/>
      <c r="E835" s="36"/>
      <c r="F835" s="37"/>
      <c r="G835" s="38"/>
      <c r="H835" s="41"/>
      <c r="I835" s="42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55"/>
      <c r="Z835" s="53"/>
      <c r="AA835" s="53"/>
      <c r="AB835" s="53"/>
      <c r="AC835" s="55"/>
      <c r="AD835" s="53"/>
      <c r="AE835" s="53"/>
      <c r="AF835" s="53"/>
      <c r="AG835" s="56"/>
      <c r="AH835" s="52"/>
      <c r="AI835" s="52"/>
      <c r="AJ835" s="57"/>
      <c r="AK835" s="58"/>
      <c r="AL835" s="58"/>
      <c r="AM835" s="34"/>
      <c r="AN835" s="34"/>
      <c r="AO835" s="34"/>
      <c r="AP835" s="34"/>
      <c r="AQ835" s="34"/>
    </row>
    <row r="836" spans="1:43" ht="15.75" customHeight="1" x14ac:dyDescent="0.2">
      <c r="A836" s="39"/>
      <c r="B836" s="33"/>
      <c r="C836" s="34"/>
      <c r="D836" s="35"/>
      <c r="E836" s="36"/>
      <c r="F836" s="37"/>
      <c r="G836" s="38"/>
      <c r="H836" s="41"/>
      <c r="I836" s="42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55"/>
      <c r="Z836" s="53"/>
      <c r="AA836" s="53"/>
      <c r="AB836" s="53"/>
      <c r="AC836" s="55"/>
      <c r="AD836" s="53"/>
      <c r="AE836" s="53"/>
      <c r="AF836" s="53"/>
      <c r="AG836" s="56"/>
      <c r="AH836" s="52"/>
      <c r="AI836" s="52"/>
      <c r="AJ836" s="57"/>
      <c r="AK836" s="58"/>
      <c r="AL836" s="58"/>
      <c r="AM836" s="34"/>
      <c r="AN836" s="34"/>
      <c r="AO836" s="34"/>
      <c r="AP836" s="34"/>
      <c r="AQ836" s="34"/>
    </row>
    <row r="837" spans="1:43" ht="15.75" customHeight="1" x14ac:dyDescent="0.2">
      <c r="A837" s="39"/>
      <c r="B837" s="33"/>
      <c r="C837" s="34"/>
      <c r="D837" s="35"/>
      <c r="E837" s="36"/>
      <c r="F837" s="37"/>
      <c r="G837" s="38"/>
      <c r="H837" s="41"/>
      <c r="I837" s="42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55"/>
      <c r="Z837" s="53"/>
      <c r="AA837" s="53"/>
      <c r="AB837" s="53"/>
      <c r="AC837" s="55"/>
      <c r="AD837" s="53"/>
      <c r="AE837" s="53"/>
      <c r="AF837" s="53"/>
      <c r="AG837" s="56"/>
      <c r="AH837" s="52"/>
      <c r="AI837" s="52"/>
      <c r="AJ837" s="57"/>
      <c r="AK837" s="58"/>
      <c r="AL837" s="58"/>
      <c r="AM837" s="34"/>
      <c r="AN837" s="34"/>
      <c r="AO837" s="34"/>
      <c r="AP837" s="34"/>
      <c r="AQ837" s="34"/>
    </row>
    <row r="838" spans="1:43" ht="15.75" customHeight="1" x14ac:dyDescent="0.2">
      <c r="A838" s="39"/>
      <c r="B838" s="33"/>
      <c r="C838" s="34"/>
      <c r="D838" s="35"/>
      <c r="E838" s="36"/>
      <c r="F838" s="37"/>
      <c r="G838" s="38"/>
      <c r="H838" s="41"/>
      <c r="I838" s="42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55"/>
      <c r="Z838" s="53"/>
      <c r="AA838" s="53"/>
      <c r="AB838" s="53"/>
      <c r="AC838" s="55"/>
      <c r="AD838" s="53"/>
      <c r="AE838" s="53"/>
      <c r="AF838" s="53"/>
      <c r="AG838" s="56"/>
      <c r="AH838" s="52"/>
      <c r="AI838" s="52"/>
      <c r="AJ838" s="57"/>
      <c r="AK838" s="58"/>
      <c r="AL838" s="58"/>
      <c r="AM838" s="34"/>
      <c r="AN838" s="34"/>
      <c r="AO838" s="34"/>
      <c r="AP838" s="34"/>
      <c r="AQ838" s="34"/>
    </row>
    <row r="839" spans="1:43" ht="15.75" customHeight="1" x14ac:dyDescent="0.2">
      <c r="A839" s="39"/>
      <c r="B839" s="33"/>
      <c r="C839" s="34"/>
      <c r="D839" s="35"/>
      <c r="E839" s="36"/>
      <c r="F839" s="37"/>
      <c r="G839" s="38"/>
      <c r="H839" s="41"/>
      <c r="I839" s="42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55"/>
      <c r="Z839" s="53"/>
      <c r="AA839" s="53"/>
      <c r="AB839" s="53"/>
      <c r="AC839" s="55"/>
      <c r="AD839" s="53"/>
      <c r="AE839" s="53"/>
      <c r="AF839" s="53"/>
      <c r="AG839" s="56"/>
      <c r="AH839" s="52"/>
      <c r="AI839" s="52"/>
      <c r="AJ839" s="57"/>
      <c r="AK839" s="58"/>
      <c r="AL839" s="58"/>
      <c r="AM839" s="34"/>
      <c r="AN839" s="34"/>
      <c r="AO839" s="34"/>
      <c r="AP839" s="34"/>
      <c r="AQ839" s="34"/>
    </row>
    <row r="840" spans="1:43" ht="15.75" customHeight="1" x14ac:dyDescent="0.2">
      <c r="A840" s="39"/>
      <c r="B840" s="33"/>
      <c r="C840" s="34"/>
      <c r="D840" s="35"/>
      <c r="E840" s="36"/>
      <c r="F840" s="37"/>
      <c r="G840" s="38"/>
      <c r="H840" s="41"/>
      <c r="I840" s="42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55"/>
      <c r="Z840" s="53"/>
      <c r="AA840" s="53"/>
      <c r="AB840" s="53"/>
      <c r="AC840" s="55"/>
      <c r="AD840" s="53"/>
      <c r="AE840" s="53"/>
      <c r="AF840" s="53"/>
      <c r="AG840" s="56"/>
      <c r="AH840" s="52"/>
      <c r="AI840" s="52"/>
      <c r="AJ840" s="57"/>
      <c r="AK840" s="58"/>
      <c r="AL840" s="58"/>
      <c r="AM840" s="34"/>
      <c r="AN840" s="34"/>
      <c r="AO840" s="34"/>
      <c r="AP840" s="34"/>
      <c r="AQ840" s="34"/>
    </row>
    <row r="841" spans="1:43" ht="15.75" customHeight="1" x14ac:dyDescent="0.2">
      <c r="A841" s="39"/>
      <c r="B841" s="33"/>
      <c r="C841" s="34"/>
      <c r="D841" s="35"/>
      <c r="E841" s="36"/>
      <c r="F841" s="37"/>
      <c r="G841" s="38"/>
      <c r="H841" s="41"/>
      <c r="I841" s="42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55"/>
      <c r="Z841" s="53"/>
      <c r="AA841" s="53"/>
      <c r="AB841" s="53"/>
      <c r="AC841" s="55"/>
      <c r="AD841" s="53"/>
      <c r="AE841" s="53"/>
      <c r="AF841" s="53"/>
      <c r="AG841" s="56"/>
      <c r="AH841" s="52"/>
      <c r="AI841" s="52"/>
      <c r="AJ841" s="57"/>
      <c r="AK841" s="58"/>
      <c r="AL841" s="58"/>
      <c r="AM841" s="34"/>
      <c r="AN841" s="34"/>
      <c r="AO841" s="34"/>
      <c r="AP841" s="34"/>
      <c r="AQ841" s="34"/>
    </row>
    <row r="842" spans="1:43" ht="15.75" customHeight="1" x14ac:dyDescent="0.2">
      <c r="A842" s="39"/>
      <c r="B842" s="33"/>
      <c r="C842" s="34"/>
      <c r="D842" s="35"/>
      <c r="E842" s="36"/>
      <c r="F842" s="37"/>
      <c r="G842" s="38"/>
      <c r="H842" s="41"/>
      <c r="I842" s="42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55"/>
      <c r="Z842" s="53"/>
      <c r="AA842" s="53"/>
      <c r="AB842" s="53"/>
      <c r="AC842" s="55"/>
      <c r="AD842" s="53"/>
      <c r="AE842" s="53"/>
      <c r="AF842" s="53"/>
      <c r="AG842" s="56"/>
      <c r="AH842" s="52"/>
      <c r="AI842" s="52"/>
      <c r="AJ842" s="57"/>
      <c r="AK842" s="58"/>
      <c r="AL842" s="58"/>
      <c r="AM842" s="34"/>
      <c r="AN842" s="34"/>
      <c r="AO842" s="34"/>
      <c r="AP842" s="34"/>
      <c r="AQ842" s="34"/>
    </row>
    <row r="843" spans="1:43" ht="15.75" customHeight="1" x14ac:dyDescent="0.2">
      <c r="A843" s="39"/>
      <c r="B843" s="33"/>
      <c r="C843" s="34"/>
      <c r="D843" s="35"/>
      <c r="E843" s="36"/>
      <c r="F843" s="37"/>
      <c r="G843" s="38"/>
      <c r="H843" s="41"/>
      <c r="I843" s="42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55"/>
      <c r="Z843" s="53"/>
      <c r="AA843" s="53"/>
      <c r="AB843" s="53"/>
      <c r="AC843" s="55"/>
      <c r="AD843" s="53"/>
      <c r="AE843" s="53"/>
      <c r="AF843" s="53"/>
      <c r="AG843" s="56"/>
      <c r="AH843" s="52"/>
      <c r="AI843" s="52"/>
      <c r="AJ843" s="57"/>
      <c r="AK843" s="58"/>
      <c r="AL843" s="58"/>
      <c r="AM843" s="34"/>
      <c r="AN843" s="34"/>
      <c r="AO843" s="34"/>
      <c r="AP843" s="34"/>
      <c r="AQ843" s="34"/>
    </row>
    <row r="844" spans="1:43" ht="15.75" customHeight="1" x14ac:dyDescent="0.2">
      <c r="A844" s="39"/>
      <c r="B844" s="33"/>
      <c r="C844" s="34"/>
      <c r="D844" s="35"/>
      <c r="E844" s="36"/>
      <c r="F844" s="37"/>
      <c r="G844" s="38"/>
      <c r="H844" s="41"/>
      <c r="I844" s="42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55"/>
      <c r="Z844" s="53"/>
      <c r="AA844" s="53"/>
      <c r="AB844" s="53"/>
      <c r="AC844" s="55"/>
      <c r="AD844" s="53"/>
      <c r="AE844" s="53"/>
      <c r="AF844" s="53"/>
      <c r="AG844" s="56"/>
      <c r="AH844" s="52"/>
      <c r="AI844" s="52"/>
      <c r="AJ844" s="57"/>
      <c r="AK844" s="58"/>
      <c r="AL844" s="58"/>
      <c r="AM844" s="34"/>
      <c r="AN844" s="34"/>
      <c r="AO844" s="34"/>
      <c r="AP844" s="34"/>
      <c r="AQ844" s="34"/>
    </row>
    <row r="845" spans="1:43" ht="15.75" customHeight="1" x14ac:dyDescent="0.2">
      <c r="A845" s="39"/>
      <c r="B845" s="33"/>
      <c r="C845" s="34"/>
      <c r="D845" s="35"/>
      <c r="E845" s="36"/>
      <c r="F845" s="37"/>
      <c r="G845" s="38"/>
      <c r="H845" s="41"/>
      <c r="I845" s="42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55"/>
      <c r="Z845" s="53"/>
      <c r="AA845" s="53"/>
      <c r="AB845" s="53"/>
      <c r="AC845" s="55"/>
      <c r="AD845" s="53"/>
      <c r="AE845" s="53"/>
      <c r="AF845" s="53"/>
      <c r="AG845" s="56"/>
      <c r="AH845" s="52"/>
      <c r="AI845" s="52"/>
      <c r="AJ845" s="57"/>
      <c r="AK845" s="58"/>
      <c r="AL845" s="58"/>
      <c r="AM845" s="34"/>
      <c r="AN845" s="34"/>
      <c r="AO845" s="34"/>
      <c r="AP845" s="34"/>
      <c r="AQ845" s="34"/>
    </row>
    <row r="846" spans="1:43" ht="15.75" customHeight="1" x14ac:dyDescent="0.2">
      <c r="A846" s="39"/>
      <c r="B846" s="33"/>
      <c r="C846" s="34"/>
      <c r="D846" s="35"/>
      <c r="E846" s="36"/>
      <c r="F846" s="37"/>
      <c r="G846" s="38"/>
      <c r="H846" s="41"/>
      <c r="I846" s="42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55"/>
      <c r="Z846" s="53"/>
      <c r="AA846" s="53"/>
      <c r="AB846" s="53"/>
      <c r="AC846" s="55"/>
      <c r="AD846" s="53"/>
      <c r="AE846" s="53"/>
      <c r="AF846" s="53"/>
      <c r="AG846" s="56"/>
      <c r="AH846" s="52"/>
      <c r="AI846" s="52"/>
      <c r="AJ846" s="57"/>
      <c r="AK846" s="58"/>
      <c r="AL846" s="58"/>
      <c r="AM846" s="34"/>
      <c r="AN846" s="34"/>
      <c r="AO846" s="34"/>
      <c r="AP846" s="34"/>
      <c r="AQ846" s="34"/>
    </row>
    <row r="847" spans="1:43" ht="15.75" customHeight="1" x14ac:dyDescent="0.2">
      <c r="A847" s="39"/>
      <c r="B847" s="33"/>
      <c r="C847" s="34"/>
      <c r="D847" s="35"/>
      <c r="E847" s="36"/>
      <c r="F847" s="37"/>
      <c r="G847" s="38"/>
      <c r="H847" s="41"/>
      <c r="I847" s="42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55"/>
      <c r="Z847" s="53"/>
      <c r="AA847" s="53"/>
      <c r="AB847" s="53"/>
      <c r="AC847" s="55"/>
      <c r="AD847" s="53"/>
      <c r="AE847" s="53"/>
      <c r="AF847" s="53"/>
      <c r="AG847" s="56"/>
      <c r="AH847" s="52"/>
      <c r="AI847" s="52"/>
      <c r="AJ847" s="57"/>
      <c r="AK847" s="58"/>
      <c r="AL847" s="58"/>
      <c r="AM847" s="34"/>
      <c r="AN847" s="34"/>
      <c r="AO847" s="34"/>
      <c r="AP847" s="34"/>
      <c r="AQ847" s="34"/>
    </row>
    <row r="848" spans="1:43" ht="15.75" customHeight="1" x14ac:dyDescent="0.2">
      <c r="A848" s="39"/>
      <c r="B848" s="33"/>
      <c r="C848" s="34"/>
      <c r="D848" s="35"/>
      <c r="E848" s="36"/>
      <c r="F848" s="37"/>
      <c r="G848" s="38"/>
      <c r="H848" s="41"/>
      <c r="I848" s="42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55"/>
      <c r="Z848" s="53"/>
      <c r="AA848" s="53"/>
      <c r="AB848" s="53"/>
      <c r="AC848" s="55"/>
      <c r="AD848" s="53"/>
      <c r="AE848" s="53"/>
      <c r="AF848" s="53"/>
      <c r="AG848" s="56"/>
      <c r="AH848" s="52"/>
      <c r="AI848" s="52"/>
      <c r="AJ848" s="57"/>
      <c r="AK848" s="58"/>
      <c r="AL848" s="58"/>
      <c r="AM848" s="34"/>
      <c r="AN848" s="34"/>
      <c r="AO848" s="34"/>
      <c r="AP848" s="34"/>
      <c r="AQ848" s="34"/>
    </row>
    <row r="849" spans="1:43" ht="15.75" customHeight="1" x14ac:dyDescent="0.2">
      <c r="A849" s="39"/>
      <c r="B849" s="33"/>
      <c r="C849" s="34"/>
      <c r="D849" s="35"/>
      <c r="E849" s="36"/>
      <c r="F849" s="37"/>
      <c r="G849" s="38"/>
      <c r="H849" s="41"/>
      <c r="I849" s="42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55"/>
      <c r="Z849" s="53"/>
      <c r="AA849" s="53"/>
      <c r="AB849" s="53"/>
      <c r="AC849" s="55"/>
      <c r="AD849" s="53"/>
      <c r="AE849" s="53"/>
      <c r="AF849" s="53"/>
      <c r="AG849" s="56"/>
      <c r="AH849" s="52"/>
      <c r="AI849" s="52"/>
      <c r="AJ849" s="57"/>
      <c r="AK849" s="58"/>
      <c r="AL849" s="58"/>
      <c r="AM849" s="34"/>
      <c r="AN849" s="34"/>
      <c r="AO849" s="34"/>
      <c r="AP849" s="34"/>
      <c r="AQ849" s="34"/>
    </row>
    <row r="850" spans="1:43" ht="15.75" customHeight="1" x14ac:dyDescent="0.2">
      <c r="A850" s="39"/>
      <c r="B850" s="33"/>
      <c r="C850" s="34"/>
      <c r="D850" s="35"/>
      <c r="E850" s="36"/>
      <c r="F850" s="37"/>
      <c r="G850" s="38"/>
      <c r="H850" s="41"/>
      <c r="I850" s="42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55"/>
      <c r="Z850" s="53"/>
      <c r="AA850" s="53"/>
      <c r="AB850" s="53"/>
      <c r="AC850" s="55"/>
      <c r="AD850" s="53"/>
      <c r="AE850" s="53"/>
      <c r="AF850" s="53"/>
      <c r="AG850" s="56"/>
      <c r="AH850" s="52"/>
      <c r="AI850" s="52"/>
      <c r="AJ850" s="57"/>
      <c r="AK850" s="58"/>
      <c r="AL850" s="58"/>
      <c r="AM850" s="34"/>
      <c r="AN850" s="34"/>
      <c r="AO850" s="34"/>
      <c r="AP850" s="34"/>
      <c r="AQ850" s="34"/>
    </row>
    <row r="851" spans="1:43" ht="15.75" customHeight="1" x14ac:dyDescent="0.2">
      <c r="A851" s="39"/>
      <c r="B851" s="33"/>
      <c r="C851" s="34"/>
      <c r="D851" s="35"/>
      <c r="E851" s="36"/>
      <c r="F851" s="37"/>
      <c r="G851" s="38"/>
      <c r="H851" s="41"/>
      <c r="I851" s="42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55"/>
      <c r="Z851" s="53"/>
      <c r="AA851" s="53"/>
      <c r="AB851" s="53"/>
      <c r="AC851" s="55"/>
      <c r="AD851" s="53"/>
      <c r="AE851" s="53"/>
      <c r="AF851" s="53"/>
      <c r="AG851" s="56"/>
      <c r="AH851" s="52"/>
      <c r="AI851" s="52"/>
      <c r="AJ851" s="57"/>
      <c r="AK851" s="58"/>
      <c r="AL851" s="58"/>
      <c r="AM851" s="34"/>
      <c r="AN851" s="34"/>
      <c r="AO851" s="34"/>
      <c r="AP851" s="34"/>
      <c r="AQ851" s="34"/>
    </row>
    <row r="852" spans="1:43" ht="15.75" customHeight="1" x14ac:dyDescent="0.2">
      <c r="A852" s="39"/>
      <c r="B852" s="33"/>
      <c r="C852" s="34"/>
      <c r="D852" s="35"/>
      <c r="E852" s="36"/>
      <c r="F852" s="37"/>
      <c r="G852" s="38"/>
      <c r="H852" s="41"/>
      <c r="I852" s="42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55"/>
      <c r="Z852" s="53"/>
      <c r="AA852" s="53"/>
      <c r="AB852" s="53"/>
      <c r="AC852" s="55"/>
      <c r="AD852" s="53"/>
      <c r="AE852" s="53"/>
      <c r="AF852" s="53"/>
      <c r="AG852" s="56"/>
      <c r="AH852" s="52"/>
      <c r="AI852" s="52"/>
      <c r="AJ852" s="57"/>
      <c r="AK852" s="58"/>
      <c r="AL852" s="58"/>
      <c r="AM852" s="34"/>
      <c r="AN852" s="34"/>
      <c r="AO852" s="34"/>
      <c r="AP852" s="34"/>
      <c r="AQ852" s="34"/>
    </row>
    <row r="853" spans="1:43" ht="15.75" customHeight="1" x14ac:dyDescent="0.2">
      <c r="A853" s="39"/>
      <c r="B853" s="33"/>
      <c r="C853" s="34"/>
      <c r="D853" s="35"/>
      <c r="E853" s="36"/>
      <c r="F853" s="37"/>
      <c r="G853" s="38"/>
      <c r="H853" s="41"/>
      <c r="I853" s="42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55"/>
      <c r="Z853" s="53"/>
      <c r="AA853" s="53"/>
      <c r="AB853" s="53"/>
      <c r="AC853" s="55"/>
      <c r="AD853" s="53"/>
      <c r="AE853" s="53"/>
      <c r="AF853" s="53"/>
      <c r="AG853" s="56"/>
      <c r="AH853" s="52"/>
      <c r="AI853" s="52"/>
      <c r="AJ853" s="57"/>
      <c r="AK853" s="58"/>
      <c r="AL853" s="58"/>
      <c r="AM853" s="34"/>
      <c r="AN853" s="34"/>
      <c r="AO853" s="34"/>
      <c r="AP853" s="34"/>
      <c r="AQ853" s="34"/>
    </row>
    <row r="854" spans="1:43" ht="15.75" customHeight="1" x14ac:dyDescent="0.2">
      <c r="A854" s="39"/>
      <c r="B854" s="33"/>
      <c r="C854" s="34"/>
      <c r="D854" s="35"/>
      <c r="E854" s="36"/>
      <c r="F854" s="37"/>
      <c r="G854" s="38"/>
      <c r="H854" s="41"/>
      <c r="I854" s="42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55"/>
      <c r="Z854" s="53"/>
      <c r="AA854" s="53"/>
      <c r="AB854" s="53"/>
      <c r="AC854" s="55"/>
      <c r="AD854" s="53"/>
      <c r="AE854" s="53"/>
      <c r="AF854" s="53"/>
      <c r="AG854" s="56"/>
      <c r="AH854" s="52"/>
      <c r="AI854" s="52"/>
      <c r="AJ854" s="57"/>
      <c r="AK854" s="58"/>
      <c r="AL854" s="58"/>
      <c r="AM854" s="34"/>
      <c r="AN854" s="34"/>
      <c r="AO854" s="34"/>
      <c r="AP854" s="34"/>
      <c r="AQ854" s="34"/>
    </row>
    <row r="855" spans="1:43" ht="15.75" customHeight="1" x14ac:dyDescent="0.2">
      <c r="A855" s="39"/>
      <c r="B855" s="33"/>
      <c r="C855" s="34"/>
      <c r="D855" s="35"/>
      <c r="E855" s="36"/>
      <c r="F855" s="37"/>
      <c r="G855" s="38"/>
      <c r="H855" s="41"/>
      <c r="I855" s="42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55"/>
      <c r="Z855" s="53"/>
      <c r="AA855" s="53"/>
      <c r="AB855" s="53"/>
      <c r="AC855" s="55"/>
      <c r="AD855" s="53"/>
      <c r="AE855" s="53"/>
      <c r="AF855" s="53"/>
      <c r="AG855" s="56"/>
      <c r="AH855" s="52"/>
      <c r="AI855" s="52"/>
      <c r="AJ855" s="57"/>
      <c r="AK855" s="58"/>
      <c r="AL855" s="58"/>
      <c r="AM855" s="34"/>
      <c r="AN855" s="34"/>
      <c r="AO855" s="34"/>
      <c r="AP855" s="34"/>
      <c r="AQ855" s="34"/>
    </row>
    <row r="856" spans="1:43" ht="15.75" customHeight="1" x14ac:dyDescent="0.2">
      <c r="A856" s="39"/>
      <c r="B856" s="33"/>
      <c r="C856" s="34"/>
      <c r="D856" s="35"/>
      <c r="E856" s="36"/>
      <c r="F856" s="37"/>
      <c r="G856" s="38"/>
      <c r="H856" s="41"/>
      <c r="I856" s="42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55"/>
      <c r="Z856" s="53"/>
      <c r="AA856" s="53"/>
      <c r="AB856" s="53"/>
      <c r="AC856" s="55"/>
      <c r="AD856" s="53"/>
      <c r="AE856" s="53"/>
      <c r="AF856" s="53"/>
      <c r="AG856" s="56"/>
      <c r="AH856" s="52"/>
      <c r="AI856" s="52"/>
      <c r="AJ856" s="57"/>
      <c r="AK856" s="58"/>
      <c r="AL856" s="58"/>
      <c r="AM856" s="34"/>
      <c r="AN856" s="34"/>
      <c r="AO856" s="34"/>
      <c r="AP856" s="34"/>
      <c r="AQ856" s="34"/>
    </row>
    <row r="857" spans="1:43" ht="15.75" customHeight="1" x14ac:dyDescent="0.2">
      <c r="A857" s="39"/>
      <c r="B857" s="33"/>
      <c r="C857" s="34"/>
      <c r="D857" s="35"/>
      <c r="E857" s="36"/>
      <c r="F857" s="37"/>
      <c r="G857" s="38"/>
      <c r="H857" s="41"/>
      <c r="I857" s="42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55"/>
      <c r="Z857" s="53"/>
      <c r="AA857" s="53"/>
      <c r="AB857" s="53"/>
      <c r="AC857" s="55"/>
      <c r="AD857" s="53"/>
      <c r="AE857" s="53"/>
      <c r="AF857" s="53"/>
      <c r="AG857" s="56"/>
      <c r="AH857" s="52"/>
      <c r="AI857" s="52"/>
      <c r="AJ857" s="57"/>
      <c r="AK857" s="58"/>
      <c r="AL857" s="58"/>
      <c r="AM857" s="34"/>
      <c r="AN857" s="34"/>
      <c r="AO857" s="34"/>
      <c r="AP857" s="34"/>
      <c r="AQ857" s="34"/>
    </row>
    <row r="858" spans="1:43" ht="15.75" customHeight="1" x14ac:dyDescent="0.2">
      <c r="A858" s="39"/>
      <c r="B858" s="33"/>
      <c r="C858" s="34"/>
      <c r="D858" s="35"/>
      <c r="E858" s="36"/>
      <c r="F858" s="37"/>
      <c r="G858" s="38"/>
      <c r="H858" s="41"/>
      <c r="I858" s="42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55"/>
      <c r="Z858" s="53"/>
      <c r="AA858" s="53"/>
      <c r="AB858" s="53"/>
      <c r="AC858" s="55"/>
      <c r="AD858" s="53"/>
      <c r="AE858" s="53"/>
      <c r="AF858" s="53"/>
      <c r="AG858" s="56"/>
      <c r="AH858" s="52"/>
      <c r="AI858" s="52"/>
      <c r="AJ858" s="57"/>
      <c r="AK858" s="58"/>
      <c r="AL858" s="58"/>
      <c r="AM858" s="34"/>
      <c r="AN858" s="34"/>
      <c r="AO858" s="34"/>
      <c r="AP858" s="34"/>
      <c r="AQ858" s="34"/>
    </row>
    <row r="859" spans="1:43" ht="15.75" customHeight="1" x14ac:dyDescent="0.2">
      <c r="A859" s="39"/>
      <c r="B859" s="33"/>
      <c r="C859" s="34"/>
      <c r="D859" s="35"/>
      <c r="E859" s="36"/>
      <c r="F859" s="37"/>
      <c r="G859" s="38"/>
      <c r="H859" s="41"/>
      <c r="I859" s="42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55"/>
      <c r="Z859" s="53"/>
      <c r="AA859" s="53"/>
      <c r="AB859" s="53"/>
      <c r="AC859" s="55"/>
      <c r="AD859" s="53"/>
      <c r="AE859" s="53"/>
      <c r="AF859" s="53"/>
      <c r="AG859" s="56"/>
      <c r="AH859" s="52"/>
      <c r="AI859" s="52"/>
      <c r="AJ859" s="57"/>
      <c r="AK859" s="58"/>
      <c r="AL859" s="58"/>
      <c r="AM859" s="34"/>
      <c r="AN859" s="34"/>
      <c r="AO859" s="34"/>
      <c r="AP859" s="34"/>
      <c r="AQ859" s="34"/>
    </row>
    <row r="860" spans="1:43" ht="15.75" customHeight="1" x14ac:dyDescent="0.2">
      <c r="A860" s="39"/>
      <c r="B860" s="33"/>
      <c r="C860" s="34"/>
      <c r="D860" s="35"/>
      <c r="E860" s="36"/>
      <c r="F860" s="37"/>
      <c r="G860" s="38"/>
      <c r="H860" s="41"/>
      <c r="I860" s="42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55"/>
      <c r="Z860" s="53"/>
      <c r="AA860" s="53"/>
      <c r="AB860" s="53"/>
      <c r="AC860" s="55"/>
      <c r="AD860" s="53"/>
      <c r="AE860" s="53"/>
      <c r="AF860" s="53"/>
      <c r="AG860" s="56"/>
      <c r="AH860" s="52"/>
      <c r="AI860" s="52"/>
      <c r="AJ860" s="57"/>
      <c r="AK860" s="58"/>
      <c r="AL860" s="58"/>
      <c r="AM860" s="34"/>
      <c r="AN860" s="34"/>
      <c r="AO860" s="34"/>
      <c r="AP860" s="34"/>
      <c r="AQ860" s="34"/>
    </row>
    <row r="861" spans="1:43" ht="15.75" customHeight="1" x14ac:dyDescent="0.2">
      <c r="A861" s="39"/>
      <c r="B861" s="33"/>
      <c r="C861" s="34"/>
      <c r="D861" s="35"/>
      <c r="E861" s="36"/>
      <c r="F861" s="37"/>
      <c r="G861" s="38"/>
      <c r="H861" s="41"/>
      <c r="I861" s="42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55"/>
      <c r="Z861" s="53"/>
      <c r="AA861" s="53"/>
      <c r="AB861" s="53"/>
      <c r="AC861" s="55"/>
      <c r="AD861" s="53"/>
      <c r="AE861" s="53"/>
      <c r="AF861" s="53"/>
      <c r="AG861" s="56"/>
      <c r="AH861" s="52"/>
      <c r="AI861" s="52"/>
      <c r="AJ861" s="57"/>
      <c r="AK861" s="58"/>
      <c r="AL861" s="58"/>
      <c r="AM861" s="34"/>
      <c r="AN861" s="34"/>
      <c r="AO861" s="34"/>
      <c r="AP861" s="34"/>
      <c r="AQ861" s="34"/>
    </row>
    <row r="862" spans="1:43" ht="15.75" customHeight="1" x14ac:dyDescent="0.2">
      <c r="A862" s="39"/>
      <c r="B862" s="33"/>
      <c r="C862" s="34"/>
      <c r="D862" s="35"/>
      <c r="E862" s="36"/>
      <c r="F862" s="37"/>
      <c r="G862" s="38"/>
      <c r="H862" s="41"/>
      <c r="I862" s="42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55"/>
      <c r="Z862" s="53"/>
      <c r="AA862" s="53"/>
      <c r="AB862" s="53"/>
      <c r="AC862" s="55"/>
      <c r="AD862" s="53"/>
      <c r="AE862" s="53"/>
      <c r="AF862" s="53"/>
      <c r="AG862" s="56"/>
      <c r="AH862" s="52"/>
      <c r="AI862" s="52"/>
      <c r="AJ862" s="57"/>
      <c r="AK862" s="58"/>
      <c r="AL862" s="58"/>
      <c r="AM862" s="34"/>
      <c r="AN862" s="34"/>
      <c r="AO862" s="34"/>
      <c r="AP862" s="34"/>
      <c r="AQ862" s="34"/>
    </row>
    <row r="863" spans="1:43" ht="15.75" customHeight="1" x14ac:dyDescent="0.2">
      <c r="A863" s="39"/>
      <c r="B863" s="33"/>
      <c r="C863" s="34"/>
      <c r="D863" s="35"/>
      <c r="E863" s="36"/>
      <c r="F863" s="37"/>
      <c r="G863" s="38"/>
      <c r="H863" s="41"/>
      <c r="I863" s="42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55"/>
      <c r="Z863" s="53"/>
      <c r="AA863" s="53"/>
      <c r="AB863" s="53"/>
      <c r="AC863" s="55"/>
      <c r="AD863" s="53"/>
      <c r="AE863" s="53"/>
      <c r="AF863" s="53"/>
      <c r="AG863" s="56"/>
      <c r="AH863" s="52"/>
      <c r="AI863" s="52"/>
      <c r="AJ863" s="57"/>
      <c r="AK863" s="58"/>
      <c r="AL863" s="58"/>
      <c r="AM863" s="34"/>
      <c r="AN863" s="34"/>
      <c r="AO863" s="34"/>
      <c r="AP863" s="34"/>
      <c r="AQ863" s="34"/>
    </row>
    <row r="864" spans="1:43" ht="15.75" customHeight="1" x14ac:dyDescent="0.2">
      <c r="A864" s="39"/>
      <c r="B864" s="33"/>
      <c r="C864" s="34"/>
      <c r="D864" s="35"/>
      <c r="E864" s="36"/>
      <c r="F864" s="37"/>
      <c r="G864" s="38"/>
      <c r="H864" s="41"/>
      <c r="I864" s="42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55"/>
      <c r="Z864" s="53"/>
      <c r="AA864" s="53"/>
      <c r="AB864" s="53"/>
      <c r="AC864" s="55"/>
      <c r="AD864" s="53"/>
      <c r="AE864" s="53"/>
      <c r="AF864" s="53"/>
      <c r="AG864" s="56"/>
      <c r="AH864" s="52"/>
      <c r="AI864" s="52"/>
      <c r="AJ864" s="57"/>
      <c r="AK864" s="58"/>
      <c r="AL864" s="58"/>
      <c r="AM864" s="34"/>
      <c r="AN864" s="34"/>
      <c r="AO864" s="34"/>
      <c r="AP864" s="34"/>
      <c r="AQ864" s="34"/>
    </row>
    <row r="865" spans="1:43" ht="15.75" customHeight="1" x14ac:dyDescent="0.2">
      <c r="A865" s="39"/>
      <c r="B865" s="33"/>
      <c r="C865" s="34"/>
      <c r="D865" s="35"/>
      <c r="E865" s="36"/>
      <c r="F865" s="37"/>
      <c r="G865" s="38"/>
      <c r="H865" s="41"/>
      <c r="I865" s="42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55"/>
      <c r="Z865" s="53"/>
      <c r="AA865" s="53"/>
      <c r="AB865" s="53"/>
      <c r="AC865" s="55"/>
      <c r="AD865" s="53"/>
      <c r="AE865" s="53"/>
      <c r="AF865" s="53"/>
      <c r="AG865" s="56"/>
      <c r="AH865" s="52"/>
      <c r="AI865" s="52"/>
      <c r="AJ865" s="57"/>
      <c r="AK865" s="58"/>
      <c r="AL865" s="58"/>
      <c r="AM865" s="34"/>
      <c r="AN865" s="34"/>
      <c r="AO865" s="34"/>
      <c r="AP865" s="34"/>
      <c r="AQ865" s="34"/>
    </row>
    <row r="866" spans="1:43" ht="15.75" customHeight="1" x14ac:dyDescent="0.2">
      <c r="A866" s="39"/>
      <c r="B866" s="33"/>
      <c r="C866" s="34"/>
      <c r="D866" s="35"/>
      <c r="E866" s="36"/>
      <c r="F866" s="37"/>
      <c r="G866" s="38"/>
      <c r="H866" s="41"/>
      <c r="I866" s="42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55"/>
      <c r="Z866" s="53"/>
      <c r="AA866" s="53"/>
      <c r="AB866" s="53"/>
      <c r="AC866" s="55"/>
      <c r="AD866" s="53"/>
      <c r="AE866" s="53"/>
      <c r="AF866" s="53"/>
      <c r="AG866" s="56"/>
      <c r="AH866" s="52"/>
      <c r="AI866" s="52"/>
      <c r="AJ866" s="57"/>
      <c r="AK866" s="58"/>
      <c r="AL866" s="58"/>
      <c r="AM866" s="34"/>
      <c r="AN866" s="34"/>
      <c r="AO866" s="34"/>
      <c r="AP866" s="34"/>
      <c r="AQ866" s="34"/>
    </row>
    <row r="867" spans="1:43" ht="15.75" customHeight="1" x14ac:dyDescent="0.2">
      <c r="A867" s="39"/>
      <c r="B867" s="33"/>
      <c r="C867" s="34"/>
      <c r="D867" s="35"/>
      <c r="E867" s="36"/>
      <c r="F867" s="37"/>
      <c r="G867" s="38"/>
      <c r="H867" s="41"/>
      <c r="I867" s="42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55"/>
      <c r="Z867" s="53"/>
      <c r="AA867" s="53"/>
      <c r="AB867" s="53"/>
      <c r="AC867" s="55"/>
      <c r="AD867" s="53"/>
      <c r="AE867" s="53"/>
      <c r="AF867" s="53"/>
      <c r="AG867" s="56"/>
      <c r="AH867" s="52"/>
      <c r="AI867" s="52"/>
      <c r="AJ867" s="57"/>
      <c r="AK867" s="58"/>
      <c r="AL867" s="58"/>
      <c r="AM867" s="34"/>
      <c r="AN867" s="34"/>
      <c r="AO867" s="34"/>
      <c r="AP867" s="34"/>
      <c r="AQ867" s="34"/>
    </row>
    <row r="868" spans="1:43" ht="15.75" customHeight="1" x14ac:dyDescent="0.2">
      <c r="A868" s="39"/>
      <c r="B868" s="33"/>
      <c r="C868" s="34"/>
      <c r="D868" s="35"/>
      <c r="E868" s="36"/>
      <c r="F868" s="37"/>
      <c r="G868" s="38"/>
      <c r="H868" s="41"/>
      <c r="I868" s="42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55"/>
      <c r="Z868" s="53"/>
      <c r="AA868" s="53"/>
      <c r="AB868" s="53"/>
      <c r="AC868" s="55"/>
      <c r="AD868" s="53"/>
      <c r="AE868" s="53"/>
      <c r="AF868" s="53"/>
      <c r="AG868" s="56"/>
      <c r="AH868" s="52"/>
      <c r="AI868" s="52"/>
      <c r="AJ868" s="57"/>
      <c r="AK868" s="58"/>
      <c r="AL868" s="58"/>
      <c r="AM868" s="34"/>
      <c r="AN868" s="34"/>
      <c r="AO868" s="34"/>
      <c r="AP868" s="34"/>
      <c r="AQ868" s="34"/>
    </row>
    <row r="869" spans="1:43" ht="15.75" customHeight="1" x14ac:dyDescent="0.2">
      <c r="A869" s="39"/>
      <c r="B869" s="33"/>
      <c r="C869" s="34"/>
      <c r="D869" s="35"/>
      <c r="E869" s="36"/>
      <c r="F869" s="37"/>
      <c r="G869" s="38"/>
      <c r="H869" s="41"/>
      <c r="I869" s="42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55"/>
      <c r="Z869" s="53"/>
      <c r="AA869" s="53"/>
      <c r="AB869" s="53"/>
      <c r="AC869" s="55"/>
      <c r="AD869" s="53"/>
      <c r="AE869" s="53"/>
      <c r="AF869" s="53"/>
      <c r="AG869" s="56"/>
      <c r="AH869" s="52"/>
      <c r="AI869" s="52"/>
      <c r="AJ869" s="57"/>
      <c r="AK869" s="58"/>
      <c r="AL869" s="58"/>
      <c r="AM869" s="34"/>
      <c r="AN869" s="34"/>
      <c r="AO869" s="34"/>
      <c r="AP869" s="34"/>
      <c r="AQ869" s="34"/>
    </row>
    <row r="870" spans="1:43" ht="15.75" customHeight="1" x14ac:dyDescent="0.2">
      <c r="A870" s="39"/>
      <c r="B870" s="33"/>
      <c r="C870" s="34"/>
      <c r="D870" s="35"/>
      <c r="E870" s="36"/>
      <c r="F870" s="37"/>
      <c r="G870" s="38"/>
      <c r="H870" s="41"/>
      <c r="I870" s="42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55"/>
      <c r="Z870" s="53"/>
      <c r="AA870" s="53"/>
      <c r="AB870" s="53"/>
      <c r="AC870" s="55"/>
      <c r="AD870" s="53"/>
      <c r="AE870" s="53"/>
      <c r="AF870" s="53"/>
      <c r="AG870" s="56"/>
      <c r="AH870" s="52"/>
      <c r="AI870" s="52"/>
      <c r="AJ870" s="57"/>
      <c r="AK870" s="58"/>
      <c r="AL870" s="58"/>
      <c r="AM870" s="34"/>
      <c r="AN870" s="34"/>
      <c r="AO870" s="34"/>
      <c r="AP870" s="34"/>
      <c r="AQ870" s="34"/>
    </row>
    <row r="871" spans="1:43" ht="15.75" customHeight="1" x14ac:dyDescent="0.2">
      <c r="A871" s="39"/>
      <c r="B871" s="33"/>
      <c r="C871" s="34"/>
      <c r="D871" s="35"/>
      <c r="E871" s="36"/>
      <c r="F871" s="37"/>
      <c r="G871" s="38"/>
      <c r="H871" s="41"/>
      <c r="I871" s="42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55"/>
      <c r="Z871" s="53"/>
      <c r="AA871" s="53"/>
      <c r="AB871" s="53"/>
      <c r="AC871" s="55"/>
      <c r="AD871" s="53"/>
      <c r="AE871" s="53"/>
      <c r="AF871" s="53"/>
      <c r="AG871" s="56"/>
      <c r="AH871" s="52"/>
      <c r="AI871" s="52"/>
      <c r="AJ871" s="57"/>
      <c r="AK871" s="58"/>
      <c r="AL871" s="58"/>
      <c r="AM871" s="34"/>
      <c r="AN871" s="34"/>
      <c r="AO871" s="34"/>
      <c r="AP871" s="34"/>
      <c r="AQ871" s="34"/>
    </row>
    <row r="872" spans="1:43" ht="15.75" customHeight="1" x14ac:dyDescent="0.2">
      <c r="A872" s="39"/>
      <c r="B872" s="33"/>
      <c r="C872" s="34"/>
      <c r="D872" s="35"/>
      <c r="E872" s="36"/>
      <c r="F872" s="37"/>
      <c r="G872" s="38"/>
      <c r="H872" s="41"/>
      <c r="I872" s="42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55"/>
      <c r="Z872" s="53"/>
      <c r="AA872" s="53"/>
      <c r="AB872" s="53"/>
      <c r="AC872" s="55"/>
      <c r="AD872" s="53"/>
      <c r="AE872" s="53"/>
      <c r="AF872" s="53"/>
      <c r="AG872" s="56"/>
      <c r="AH872" s="52"/>
      <c r="AI872" s="52"/>
      <c r="AJ872" s="57"/>
      <c r="AK872" s="58"/>
      <c r="AL872" s="58"/>
      <c r="AM872" s="34"/>
      <c r="AN872" s="34"/>
      <c r="AO872" s="34"/>
      <c r="AP872" s="34"/>
      <c r="AQ872" s="34"/>
    </row>
    <row r="873" spans="1:43" ht="15.75" customHeight="1" x14ac:dyDescent="0.2">
      <c r="A873" s="39"/>
      <c r="B873" s="33"/>
      <c r="C873" s="34"/>
      <c r="D873" s="35"/>
      <c r="E873" s="36"/>
      <c r="F873" s="37"/>
      <c r="G873" s="38"/>
      <c r="H873" s="41"/>
      <c r="I873" s="42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55"/>
      <c r="Z873" s="53"/>
      <c r="AA873" s="53"/>
      <c r="AB873" s="53"/>
      <c r="AC873" s="55"/>
      <c r="AD873" s="53"/>
      <c r="AE873" s="53"/>
      <c r="AF873" s="53"/>
      <c r="AG873" s="56"/>
      <c r="AH873" s="52"/>
      <c r="AI873" s="52"/>
      <c r="AJ873" s="57"/>
      <c r="AK873" s="58"/>
      <c r="AL873" s="58"/>
      <c r="AM873" s="34"/>
      <c r="AN873" s="34"/>
      <c r="AO873" s="34"/>
      <c r="AP873" s="34"/>
      <c r="AQ873" s="34"/>
    </row>
    <row r="874" spans="1:43" ht="15.75" customHeight="1" x14ac:dyDescent="0.2">
      <c r="A874" s="39"/>
      <c r="B874" s="33"/>
      <c r="C874" s="34"/>
      <c r="D874" s="35"/>
      <c r="E874" s="36"/>
      <c r="F874" s="37"/>
      <c r="G874" s="38"/>
      <c r="H874" s="41"/>
      <c r="I874" s="42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55"/>
      <c r="Z874" s="53"/>
      <c r="AA874" s="53"/>
      <c r="AB874" s="53"/>
      <c r="AC874" s="55"/>
      <c r="AD874" s="53"/>
      <c r="AE874" s="53"/>
      <c r="AF874" s="53"/>
      <c r="AG874" s="56"/>
      <c r="AH874" s="52"/>
      <c r="AI874" s="52"/>
      <c r="AJ874" s="57"/>
      <c r="AK874" s="58"/>
      <c r="AL874" s="58"/>
      <c r="AM874" s="34"/>
      <c r="AN874" s="34"/>
      <c r="AO874" s="34"/>
      <c r="AP874" s="34"/>
      <c r="AQ874" s="34"/>
    </row>
    <row r="875" spans="1:43" ht="15.75" customHeight="1" x14ac:dyDescent="0.2">
      <c r="A875" s="39"/>
      <c r="B875" s="33"/>
      <c r="C875" s="34"/>
      <c r="D875" s="35"/>
      <c r="E875" s="36"/>
      <c r="F875" s="37"/>
      <c r="G875" s="38"/>
      <c r="H875" s="41"/>
      <c r="I875" s="42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55"/>
      <c r="Z875" s="53"/>
      <c r="AA875" s="53"/>
      <c r="AB875" s="53"/>
      <c r="AC875" s="55"/>
      <c r="AD875" s="53"/>
      <c r="AE875" s="53"/>
      <c r="AF875" s="53"/>
      <c r="AG875" s="56"/>
      <c r="AH875" s="52"/>
      <c r="AI875" s="52"/>
      <c r="AJ875" s="57"/>
      <c r="AK875" s="58"/>
      <c r="AL875" s="58"/>
      <c r="AM875" s="34"/>
      <c r="AN875" s="34"/>
      <c r="AO875" s="34"/>
      <c r="AP875" s="34"/>
      <c r="AQ875" s="34"/>
    </row>
    <row r="876" spans="1:43" ht="15.75" customHeight="1" x14ac:dyDescent="0.2">
      <c r="A876" s="39"/>
      <c r="B876" s="33"/>
      <c r="C876" s="34"/>
      <c r="D876" s="35"/>
      <c r="E876" s="36"/>
      <c r="F876" s="37"/>
      <c r="G876" s="38"/>
      <c r="H876" s="41"/>
      <c r="I876" s="42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55"/>
      <c r="Z876" s="53"/>
      <c r="AA876" s="53"/>
      <c r="AB876" s="53"/>
      <c r="AC876" s="55"/>
      <c r="AD876" s="53"/>
      <c r="AE876" s="53"/>
      <c r="AF876" s="53"/>
      <c r="AG876" s="56"/>
      <c r="AH876" s="52"/>
      <c r="AI876" s="52"/>
      <c r="AJ876" s="57"/>
      <c r="AK876" s="58"/>
      <c r="AL876" s="58"/>
      <c r="AM876" s="34"/>
      <c r="AN876" s="34"/>
      <c r="AO876" s="34"/>
      <c r="AP876" s="34"/>
      <c r="AQ876" s="34"/>
    </row>
    <row r="877" spans="1:43" ht="15.75" customHeight="1" x14ac:dyDescent="0.2">
      <c r="A877" s="39"/>
      <c r="B877" s="33"/>
      <c r="C877" s="34"/>
      <c r="D877" s="35"/>
      <c r="E877" s="36"/>
      <c r="F877" s="37"/>
      <c r="G877" s="38"/>
      <c r="H877" s="41"/>
      <c r="I877" s="42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55"/>
      <c r="Z877" s="53"/>
      <c r="AA877" s="53"/>
      <c r="AB877" s="53"/>
      <c r="AC877" s="55"/>
      <c r="AD877" s="53"/>
      <c r="AE877" s="53"/>
      <c r="AF877" s="53"/>
      <c r="AG877" s="56"/>
      <c r="AH877" s="52"/>
      <c r="AI877" s="52"/>
      <c r="AJ877" s="57"/>
      <c r="AK877" s="58"/>
      <c r="AL877" s="58"/>
      <c r="AM877" s="34"/>
      <c r="AN877" s="34"/>
      <c r="AO877" s="34"/>
      <c r="AP877" s="34"/>
      <c r="AQ877" s="34"/>
    </row>
    <row r="878" spans="1:43" ht="15.75" customHeight="1" x14ac:dyDescent="0.2">
      <c r="A878" s="39"/>
      <c r="B878" s="33"/>
      <c r="C878" s="34"/>
      <c r="D878" s="35"/>
      <c r="E878" s="36"/>
      <c r="F878" s="37"/>
      <c r="G878" s="38"/>
      <c r="H878" s="41"/>
      <c r="I878" s="42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55"/>
      <c r="Z878" s="53"/>
      <c r="AA878" s="53"/>
      <c r="AB878" s="53"/>
      <c r="AC878" s="55"/>
      <c r="AD878" s="53"/>
      <c r="AE878" s="53"/>
      <c r="AF878" s="53"/>
      <c r="AG878" s="56"/>
      <c r="AH878" s="52"/>
      <c r="AI878" s="52"/>
      <c r="AJ878" s="57"/>
      <c r="AK878" s="58"/>
      <c r="AL878" s="58"/>
      <c r="AM878" s="34"/>
      <c r="AN878" s="34"/>
      <c r="AO878" s="34"/>
      <c r="AP878" s="34"/>
      <c r="AQ878" s="34"/>
    </row>
    <row r="879" spans="1:43" ht="15.75" customHeight="1" x14ac:dyDescent="0.2">
      <c r="A879" s="39"/>
      <c r="B879" s="33"/>
      <c r="C879" s="34"/>
      <c r="D879" s="35"/>
      <c r="E879" s="36"/>
      <c r="F879" s="37"/>
      <c r="G879" s="38"/>
      <c r="H879" s="41"/>
      <c r="I879" s="42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55"/>
      <c r="Z879" s="53"/>
      <c r="AA879" s="53"/>
      <c r="AB879" s="53"/>
      <c r="AC879" s="55"/>
      <c r="AD879" s="53"/>
      <c r="AE879" s="53"/>
      <c r="AF879" s="53"/>
      <c r="AG879" s="56"/>
      <c r="AH879" s="52"/>
      <c r="AI879" s="52"/>
      <c r="AJ879" s="57"/>
      <c r="AK879" s="58"/>
      <c r="AL879" s="58"/>
      <c r="AM879" s="34"/>
      <c r="AN879" s="34"/>
      <c r="AO879" s="34"/>
      <c r="AP879" s="34"/>
      <c r="AQ879" s="34"/>
    </row>
    <row r="880" spans="1:43" ht="15.75" customHeight="1" x14ac:dyDescent="0.2">
      <c r="A880" s="39"/>
      <c r="B880" s="33"/>
      <c r="C880" s="34"/>
      <c r="D880" s="35"/>
      <c r="E880" s="36"/>
      <c r="F880" s="37"/>
      <c r="G880" s="38"/>
      <c r="H880" s="41"/>
      <c r="I880" s="42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55"/>
      <c r="Z880" s="53"/>
      <c r="AA880" s="53"/>
      <c r="AB880" s="53"/>
      <c r="AC880" s="55"/>
      <c r="AD880" s="53"/>
      <c r="AE880" s="53"/>
      <c r="AF880" s="53"/>
      <c r="AG880" s="56"/>
      <c r="AH880" s="52"/>
      <c r="AI880" s="52"/>
      <c r="AJ880" s="57"/>
      <c r="AK880" s="58"/>
      <c r="AL880" s="58"/>
      <c r="AM880" s="34"/>
      <c r="AN880" s="34"/>
      <c r="AO880" s="34"/>
      <c r="AP880" s="34"/>
      <c r="AQ880" s="34"/>
    </row>
    <row r="881" spans="1:43" ht="15.75" customHeight="1" x14ac:dyDescent="0.2">
      <c r="A881" s="39"/>
      <c r="B881" s="33"/>
      <c r="C881" s="34"/>
      <c r="D881" s="35"/>
      <c r="E881" s="36"/>
      <c r="F881" s="37"/>
      <c r="G881" s="38"/>
      <c r="H881" s="41"/>
      <c r="I881" s="42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55"/>
      <c r="Z881" s="53"/>
      <c r="AA881" s="53"/>
      <c r="AB881" s="53"/>
      <c r="AC881" s="55"/>
      <c r="AD881" s="53"/>
      <c r="AE881" s="53"/>
      <c r="AF881" s="53"/>
      <c r="AG881" s="56"/>
      <c r="AH881" s="52"/>
      <c r="AI881" s="52"/>
      <c r="AJ881" s="57"/>
      <c r="AK881" s="58"/>
      <c r="AL881" s="58"/>
      <c r="AM881" s="34"/>
      <c r="AN881" s="34"/>
      <c r="AO881" s="34"/>
      <c r="AP881" s="34"/>
      <c r="AQ881" s="34"/>
    </row>
    <row r="882" spans="1:43" ht="15.75" customHeight="1" x14ac:dyDescent="0.2">
      <c r="A882" s="39"/>
      <c r="B882" s="33"/>
      <c r="C882" s="34"/>
      <c r="D882" s="35"/>
      <c r="E882" s="36"/>
      <c r="F882" s="37"/>
      <c r="G882" s="38"/>
      <c r="H882" s="41"/>
      <c r="I882" s="42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55"/>
      <c r="Z882" s="53"/>
      <c r="AA882" s="53"/>
      <c r="AB882" s="53"/>
      <c r="AC882" s="55"/>
      <c r="AD882" s="53"/>
      <c r="AE882" s="53"/>
      <c r="AF882" s="53"/>
      <c r="AG882" s="56"/>
      <c r="AH882" s="52"/>
      <c r="AI882" s="52"/>
      <c r="AJ882" s="57"/>
      <c r="AK882" s="58"/>
      <c r="AL882" s="58"/>
      <c r="AM882" s="34"/>
      <c r="AN882" s="34"/>
      <c r="AO882" s="34"/>
      <c r="AP882" s="34"/>
      <c r="AQ882" s="34"/>
    </row>
    <row r="883" spans="1:43" ht="15.75" customHeight="1" x14ac:dyDescent="0.2">
      <c r="A883" s="39"/>
      <c r="B883" s="33"/>
      <c r="C883" s="34"/>
      <c r="D883" s="35"/>
      <c r="E883" s="36"/>
      <c r="F883" s="37"/>
      <c r="G883" s="38"/>
      <c r="H883" s="41"/>
      <c r="I883" s="42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55"/>
      <c r="Z883" s="53"/>
      <c r="AA883" s="53"/>
      <c r="AB883" s="53"/>
      <c r="AC883" s="55"/>
      <c r="AD883" s="53"/>
      <c r="AE883" s="53"/>
      <c r="AF883" s="53"/>
      <c r="AG883" s="56"/>
      <c r="AH883" s="52"/>
      <c r="AI883" s="52"/>
      <c r="AJ883" s="57"/>
      <c r="AK883" s="58"/>
      <c r="AL883" s="58"/>
      <c r="AM883" s="34"/>
      <c r="AN883" s="34"/>
      <c r="AO883" s="34"/>
      <c r="AP883" s="34"/>
      <c r="AQ883" s="34"/>
    </row>
    <row r="884" spans="1:43" ht="15.75" customHeight="1" x14ac:dyDescent="0.2">
      <c r="A884" s="39"/>
      <c r="B884" s="33"/>
      <c r="C884" s="34"/>
      <c r="D884" s="35"/>
      <c r="E884" s="36"/>
      <c r="F884" s="37"/>
      <c r="G884" s="38"/>
      <c r="H884" s="41"/>
      <c r="I884" s="42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55"/>
      <c r="Z884" s="53"/>
      <c r="AA884" s="53"/>
      <c r="AB884" s="53"/>
      <c r="AC884" s="55"/>
      <c r="AD884" s="53"/>
      <c r="AE884" s="53"/>
      <c r="AF884" s="53"/>
      <c r="AG884" s="56"/>
      <c r="AH884" s="52"/>
      <c r="AI884" s="52"/>
      <c r="AJ884" s="57"/>
      <c r="AK884" s="58"/>
      <c r="AL884" s="58"/>
      <c r="AM884" s="34"/>
      <c r="AN884" s="34"/>
      <c r="AO884" s="34"/>
      <c r="AP884" s="34"/>
      <c r="AQ884" s="34"/>
    </row>
    <row r="885" spans="1:43" ht="15.75" customHeight="1" x14ac:dyDescent="0.2">
      <c r="A885" s="39"/>
      <c r="B885" s="33"/>
      <c r="C885" s="34"/>
      <c r="D885" s="35"/>
      <c r="E885" s="36"/>
      <c r="F885" s="37"/>
      <c r="G885" s="38"/>
      <c r="H885" s="41"/>
      <c r="I885" s="42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55"/>
      <c r="Z885" s="53"/>
      <c r="AA885" s="53"/>
      <c r="AB885" s="53"/>
      <c r="AC885" s="55"/>
      <c r="AD885" s="53"/>
      <c r="AE885" s="53"/>
      <c r="AF885" s="53"/>
      <c r="AG885" s="56"/>
      <c r="AH885" s="52"/>
      <c r="AI885" s="52"/>
      <c r="AJ885" s="57"/>
      <c r="AK885" s="58"/>
      <c r="AL885" s="58"/>
      <c r="AM885" s="34"/>
      <c r="AN885" s="34"/>
      <c r="AO885" s="34"/>
      <c r="AP885" s="34"/>
      <c r="AQ885" s="34"/>
    </row>
    <row r="886" spans="1:43" ht="15.75" customHeight="1" x14ac:dyDescent="0.2">
      <c r="A886" s="39"/>
      <c r="B886" s="33"/>
      <c r="C886" s="34"/>
      <c r="D886" s="35"/>
      <c r="E886" s="36"/>
      <c r="F886" s="37"/>
      <c r="G886" s="38"/>
      <c r="H886" s="41"/>
      <c r="I886" s="42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55"/>
      <c r="Z886" s="53"/>
      <c r="AA886" s="53"/>
      <c r="AB886" s="53"/>
      <c r="AC886" s="55"/>
      <c r="AD886" s="53"/>
      <c r="AE886" s="53"/>
      <c r="AF886" s="53"/>
      <c r="AG886" s="56"/>
      <c r="AH886" s="52"/>
      <c r="AI886" s="52"/>
      <c r="AJ886" s="57"/>
      <c r="AK886" s="58"/>
      <c r="AL886" s="58"/>
      <c r="AM886" s="34"/>
      <c r="AN886" s="34"/>
      <c r="AO886" s="34"/>
      <c r="AP886" s="34"/>
      <c r="AQ886" s="34"/>
    </row>
    <row r="887" spans="1:43" ht="15.75" customHeight="1" x14ac:dyDescent="0.2">
      <c r="A887" s="39"/>
      <c r="B887" s="33"/>
      <c r="C887" s="34"/>
      <c r="D887" s="35"/>
      <c r="E887" s="36"/>
      <c r="F887" s="37"/>
      <c r="G887" s="38"/>
      <c r="H887" s="41"/>
      <c r="I887" s="42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55"/>
      <c r="Z887" s="53"/>
      <c r="AA887" s="53"/>
      <c r="AB887" s="53"/>
      <c r="AC887" s="55"/>
      <c r="AD887" s="53"/>
      <c r="AE887" s="53"/>
      <c r="AF887" s="53"/>
      <c r="AG887" s="56"/>
      <c r="AH887" s="52"/>
      <c r="AI887" s="52"/>
      <c r="AJ887" s="57"/>
      <c r="AK887" s="58"/>
      <c r="AL887" s="58"/>
      <c r="AM887" s="34"/>
      <c r="AN887" s="34"/>
      <c r="AO887" s="34"/>
      <c r="AP887" s="34"/>
      <c r="AQ887" s="34"/>
    </row>
    <row r="888" spans="1:43" ht="15.75" customHeight="1" x14ac:dyDescent="0.2">
      <c r="A888" s="39"/>
      <c r="B888" s="33"/>
      <c r="C888" s="34"/>
      <c r="D888" s="35"/>
      <c r="E888" s="36"/>
      <c r="F888" s="37"/>
      <c r="G888" s="38"/>
      <c r="H888" s="41"/>
      <c r="I888" s="42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55"/>
      <c r="Z888" s="53"/>
      <c r="AA888" s="53"/>
      <c r="AB888" s="53"/>
      <c r="AC888" s="55"/>
      <c r="AD888" s="53"/>
      <c r="AE888" s="53"/>
      <c r="AF888" s="53"/>
      <c r="AG888" s="56"/>
      <c r="AH888" s="52"/>
      <c r="AI888" s="52"/>
      <c r="AJ888" s="57"/>
      <c r="AK888" s="58"/>
      <c r="AL888" s="58"/>
      <c r="AM888" s="34"/>
      <c r="AN888" s="34"/>
      <c r="AO888" s="34"/>
      <c r="AP888" s="34"/>
      <c r="AQ888" s="34"/>
    </row>
    <row r="889" spans="1:43" ht="15.75" customHeight="1" x14ac:dyDescent="0.2">
      <c r="A889" s="39"/>
      <c r="B889" s="33"/>
      <c r="C889" s="34"/>
      <c r="D889" s="35"/>
      <c r="E889" s="36"/>
      <c r="F889" s="37"/>
      <c r="G889" s="38"/>
      <c r="H889" s="41"/>
      <c r="I889" s="42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55"/>
      <c r="Z889" s="53"/>
      <c r="AA889" s="53"/>
      <c r="AB889" s="53"/>
      <c r="AC889" s="55"/>
      <c r="AD889" s="53"/>
      <c r="AE889" s="53"/>
      <c r="AF889" s="53"/>
      <c r="AG889" s="56"/>
      <c r="AH889" s="52"/>
      <c r="AI889" s="52"/>
      <c r="AJ889" s="57"/>
      <c r="AK889" s="58"/>
      <c r="AL889" s="58"/>
      <c r="AM889" s="34"/>
      <c r="AN889" s="34"/>
      <c r="AO889" s="34"/>
      <c r="AP889" s="34"/>
      <c r="AQ889" s="34"/>
    </row>
    <row r="890" spans="1:43" ht="15.75" customHeight="1" x14ac:dyDescent="0.2">
      <c r="A890" s="39"/>
      <c r="B890" s="33"/>
      <c r="C890" s="34"/>
      <c r="D890" s="35"/>
      <c r="E890" s="36"/>
      <c r="F890" s="37"/>
      <c r="G890" s="38"/>
      <c r="H890" s="41"/>
      <c r="I890" s="42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55"/>
      <c r="Z890" s="53"/>
      <c r="AA890" s="53"/>
      <c r="AB890" s="53"/>
      <c r="AC890" s="55"/>
      <c r="AD890" s="53"/>
      <c r="AE890" s="53"/>
      <c r="AF890" s="53"/>
      <c r="AG890" s="56"/>
      <c r="AH890" s="52"/>
      <c r="AI890" s="52"/>
      <c r="AJ890" s="57"/>
      <c r="AK890" s="58"/>
      <c r="AL890" s="58"/>
      <c r="AM890" s="34"/>
      <c r="AN890" s="34"/>
      <c r="AO890" s="34"/>
      <c r="AP890" s="34"/>
      <c r="AQ890" s="34"/>
    </row>
    <row r="891" spans="1:43" ht="15.75" customHeight="1" x14ac:dyDescent="0.2">
      <c r="A891" s="39"/>
      <c r="B891" s="33"/>
      <c r="C891" s="34"/>
      <c r="D891" s="35"/>
      <c r="E891" s="36"/>
      <c r="F891" s="37"/>
      <c r="G891" s="38"/>
      <c r="H891" s="41"/>
      <c r="I891" s="42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55"/>
      <c r="Z891" s="53"/>
      <c r="AA891" s="53"/>
      <c r="AB891" s="53"/>
      <c r="AC891" s="55"/>
      <c r="AD891" s="53"/>
      <c r="AE891" s="53"/>
      <c r="AF891" s="53"/>
      <c r="AG891" s="56"/>
      <c r="AH891" s="52"/>
      <c r="AI891" s="52"/>
      <c r="AJ891" s="57"/>
      <c r="AK891" s="58"/>
      <c r="AL891" s="58"/>
      <c r="AM891" s="34"/>
      <c r="AN891" s="34"/>
      <c r="AO891" s="34"/>
      <c r="AP891" s="34"/>
      <c r="AQ891" s="34"/>
    </row>
    <row r="892" spans="1:43" ht="15.75" customHeight="1" x14ac:dyDescent="0.2">
      <c r="A892" s="39"/>
      <c r="B892" s="33"/>
      <c r="C892" s="34"/>
      <c r="D892" s="35"/>
      <c r="E892" s="36"/>
      <c r="F892" s="37"/>
      <c r="G892" s="38"/>
      <c r="H892" s="41"/>
      <c r="I892" s="42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55"/>
      <c r="Z892" s="53"/>
      <c r="AA892" s="53"/>
      <c r="AB892" s="53"/>
      <c r="AC892" s="55"/>
      <c r="AD892" s="53"/>
      <c r="AE892" s="53"/>
      <c r="AF892" s="53"/>
      <c r="AG892" s="56"/>
      <c r="AH892" s="52"/>
      <c r="AI892" s="52"/>
      <c r="AJ892" s="57"/>
      <c r="AK892" s="58"/>
      <c r="AL892" s="58"/>
      <c r="AM892" s="34"/>
      <c r="AN892" s="34"/>
      <c r="AO892" s="34"/>
      <c r="AP892" s="34"/>
      <c r="AQ892" s="34"/>
    </row>
    <row r="893" spans="1:43" ht="15.75" customHeight="1" x14ac:dyDescent="0.2">
      <c r="A893" s="39"/>
      <c r="B893" s="33"/>
      <c r="C893" s="34"/>
      <c r="D893" s="35"/>
      <c r="E893" s="36"/>
      <c r="F893" s="37"/>
      <c r="G893" s="38"/>
      <c r="H893" s="41"/>
      <c r="I893" s="42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55"/>
      <c r="Z893" s="53"/>
      <c r="AA893" s="53"/>
      <c r="AB893" s="53"/>
      <c r="AC893" s="55"/>
      <c r="AD893" s="53"/>
      <c r="AE893" s="53"/>
      <c r="AF893" s="53"/>
      <c r="AG893" s="56"/>
      <c r="AH893" s="52"/>
      <c r="AI893" s="52"/>
      <c r="AJ893" s="57"/>
      <c r="AK893" s="58"/>
      <c r="AL893" s="58"/>
      <c r="AM893" s="34"/>
      <c r="AN893" s="34"/>
      <c r="AO893" s="34"/>
      <c r="AP893" s="34"/>
      <c r="AQ893" s="34"/>
    </row>
    <row r="894" spans="1:43" ht="15.75" customHeight="1" x14ac:dyDescent="0.2">
      <c r="A894" s="39"/>
      <c r="B894" s="33"/>
      <c r="C894" s="34"/>
      <c r="D894" s="35"/>
      <c r="E894" s="36"/>
      <c r="F894" s="37"/>
      <c r="G894" s="38"/>
      <c r="H894" s="41"/>
      <c r="I894" s="42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55"/>
      <c r="Z894" s="53"/>
      <c r="AA894" s="53"/>
      <c r="AB894" s="53"/>
      <c r="AC894" s="55"/>
      <c r="AD894" s="53"/>
      <c r="AE894" s="53"/>
      <c r="AF894" s="53"/>
      <c r="AG894" s="56"/>
      <c r="AH894" s="52"/>
      <c r="AI894" s="52"/>
      <c r="AJ894" s="57"/>
      <c r="AK894" s="58"/>
      <c r="AL894" s="58"/>
      <c r="AM894" s="34"/>
      <c r="AN894" s="34"/>
      <c r="AO894" s="34"/>
      <c r="AP894" s="34"/>
      <c r="AQ894" s="34"/>
    </row>
    <row r="895" spans="1:43" ht="15.75" customHeight="1" x14ac:dyDescent="0.2">
      <c r="A895" s="39"/>
      <c r="B895" s="33"/>
      <c r="C895" s="34"/>
      <c r="D895" s="35"/>
      <c r="E895" s="36"/>
      <c r="F895" s="37"/>
      <c r="G895" s="38"/>
      <c r="H895" s="41"/>
      <c r="I895" s="42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55"/>
      <c r="Z895" s="53"/>
      <c r="AA895" s="53"/>
      <c r="AB895" s="53"/>
      <c r="AC895" s="55"/>
      <c r="AD895" s="53"/>
      <c r="AE895" s="53"/>
      <c r="AF895" s="53"/>
      <c r="AG895" s="56"/>
      <c r="AH895" s="52"/>
      <c r="AI895" s="52"/>
      <c r="AJ895" s="57"/>
      <c r="AK895" s="58"/>
      <c r="AL895" s="58"/>
      <c r="AM895" s="34"/>
      <c r="AN895" s="34"/>
      <c r="AO895" s="34"/>
      <c r="AP895" s="34"/>
      <c r="AQ895" s="34"/>
    </row>
    <row r="896" spans="1:43" ht="15.75" customHeight="1" x14ac:dyDescent="0.2">
      <c r="A896" s="39"/>
      <c r="B896" s="33"/>
      <c r="C896" s="34"/>
      <c r="D896" s="35"/>
      <c r="E896" s="36"/>
      <c r="F896" s="37"/>
      <c r="G896" s="38"/>
      <c r="H896" s="41"/>
      <c r="I896" s="42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55"/>
      <c r="Z896" s="53"/>
      <c r="AA896" s="53"/>
      <c r="AB896" s="53"/>
      <c r="AC896" s="55"/>
      <c r="AD896" s="53"/>
      <c r="AE896" s="53"/>
      <c r="AF896" s="53"/>
      <c r="AG896" s="56"/>
      <c r="AH896" s="52"/>
      <c r="AI896" s="52"/>
      <c r="AJ896" s="57"/>
      <c r="AK896" s="58"/>
      <c r="AL896" s="58"/>
      <c r="AM896" s="34"/>
      <c r="AN896" s="34"/>
      <c r="AO896" s="34"/>
      <c r="AP896" s="34"/>
      <c r="AQ896" s="34"/>
    </row>
    <row r="897" spans="1:43" ht="15.75" customHeight="1" x14ac:dyDescent="0.2">
      <c r="A897" s="39"/>
      <c r="B897" s="33"/>
      <c r="C897" s="34"/>
      <c r="D897" s="35"/>
      <c r="E897" s="36"/>
      <c r="F897" s="37"/>
      <c r="G897" s="38"/>
      <c r="H897" s="41"/>
      <c r="I897" s="42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55"/>
      <c r="Z897" s="53"/>
      <c r="AA897" s="53"/>
      <c r="AB897" s="53"/>
      <c r="AC897" s="55"/>
      <c r="AD897" s="53"/>
      <c r="AE897" s="53"/>
      <c r="AF897" s="53"/>
      <c r="AG897" s="56"/>
      <c r="AH897" s="52"/>
      <c r="AI897" s="52"/>
      <c r="AJ897" s="57"/>
      <c r="AK897" s="58"/>
      <c r="AL897" s="58"/>
      <c r="AM897" s="34"/>
      <c r="AN897" s="34"/>
      <c r="AO897" s="34"/>
      <c r="AP897" s="34"/>
      <c r="AQ897" s="34"/>
    </row>
    <row r="898" spans="1:43" ht="15.75" customHeight="1" x14ac:dyDescent="0.2">
      <c r="A898" s="39"/>
      <c r="B898" s="33"/>
      <c r="C898" s="34"/>
      <c r="D898" s="35"/>
      <c r="E898" s="36"/>
      <c r="F898" s="37"/>
      <c r="G898" s="38"/>
      <c r="H898" s="41"/>
      <c r="I898" s="42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55"/>
      <c r="Z898" s="53"/>
      <c r="AA898" s="53"/>
      <c r="AB898" s="53"/>
      <c r="AC898" s="55"/>
      <c r="AD898" s="53"/>
      <c r="AE898" s="53"/>
      <c r="AF898" s="53"/>
      <c r="AG898" s="56"/>
      <c r="AH898" s="52"/>
      <c r="AI898" s="52"/>
      <c r="AJ898" s="57"/>
      <c r="AK898" s="58"/>
      <c r="AL898" s="58"/>
      <c r="AM898" s="34"/>
      <c r="AN898" s="34"/>
      <c r="AO898" s="34"/>
      <c r="AP898" s="34"/>
      <c r="AQ898" s="34"/>
    </row>
    <row r="899" spans="1:43" ht="15.75" customHeight="1" x14ac:dyDescent="0.2">
      <c r="A899" s="39"/>
      <c r="B899" s="33"/>
      <c r="C899" s="34"/>
      <c r="D899" s="35"/>
      <c r="E899" s="36"/>
      <c r="F899" s="37"/>
      <c r="G899" s="38"/>
      <c r="H899" s="41"/>
      <c r="I899" s="42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55"/>
      <c r="Z899" s="53"/>
      <c r="AA899" s="53"/>
      <c r="AB899" s="53"/>
      <c r="AC899" s="55"/>
      <c r="AD899" s="53"/>
      <c r="AE899" s="53"/>
      <c r="AF899" s="53"/>
      <c r="AG899" s="56"/>
      <c r="AH899" s="52"/>
      <c r="AI899" s="52"/>
      <c r="AJ899" s="57"/>
      <c r="AK899" s="58"/>
      <c r="AL899" s="58"/>
      <c r="AM899" s="34"/>
      <c r="AN899" s="34"/>
      <c r="AO899" s="34"/>
      <c r="AP899" s="34"/>
      <c r="AQ899" s="34"/>
    </row>
    <row r="900" spans="1:43" ht="15.75" customHeight="1" x14ac:dyDescent="0.2">
      <c r="A900" s="39"/>
      <c r="B900" s="33"/>
      <c r="C900" s="34"/>
      <c r="D900" s="35"/>
      <c r="E900" s="36"/>
      <c r="F900" s="37"/>
      <c r="G900" s="38"/>
      <c r="H900" s="41"/>
      <c r="I900" s="42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55"/>
      <c r="Z900" s="53"/>
      <c r="AA900" s="53"/>
      <c r="AB900" s="53"/>
      <c r="AC900" s="55"/>
      <c r="AD900" s="53"/>
      <c r="AE900" s="53"/>
      <c r="AF900" s="53"/>
      <c r="AG900" s="56"/>
      <c r="AH900" s="52"/>
      <c r="AI900" s="52"/>
      <c r="AJ900" s="57"/>
      <c r="AK900" s="58"/>
      <c r="AL900" s="58"/>
      <c r="AM900" s="34"/>
      <c r="AN900" s="34"/>
      <c r="AO900" s="34"/>
      <c r="AP900" s="34"/>
      <c r="AQ900" s="34"/>
    </row>
    <row r="901" spans="1:43" ht="15.75" customHeight="1" x14ac:dyDescent="0.2">
      <c r="A901" s="39"/>
      <c r="B901" s="33"/>
      <c r="C901" s="34"/>
      <c r="D901" s="35"/>
      <c r="E901" s="36"/>
      <c r="F901" s="37"/>
      <c r="G901" s="38"/>
      <c r="H901" s="41"/>
      <c r="I901" s="42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55"/>
      <c r="Z901" s="53"/>
      <c r="AA901" s="53"/>
      <c r="AB901" s="53"/>
      <c r="AC901" s="55"/>
      <c r="AD901" s="53"/>
      <c r="AE901" s="53"/>
      <c r="AF901" s="53"/>
      <c r="AG901" s="56"/>
      <c r="AH901" s="52"/>
      <c r="AI901" s="52"/>
      <c r="AJ901" s="57"/>
      <c r="AK901" s="58"/>
      <c r="AL901" s="58"/>
      <c r="AM901" s="34"/>
      <c r="AN901" s="34"/>
      <c r="AO901" s="34"/>
      <c r="AP901" s="34"/>
      <c r="AQ901" s="34"/>
    </row>
    <row r="902" spans="1:43" ht="15.75" customHeight="1" x14ac:dyDescent="0.2">
      <c r="A902" s="39"/>
      <c r="B902" s="33"/>
      <c r="C902" s="34"/>
      <c r="D902" s="35"/>
      <c r="E902" s="36"/>
      <c r="F902" s="37"/>
      <c r="G902" s="38"/>
      <c r="H902" s="41"/>
      <c r="I902" s="42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55"/>
      <c r="Z902" s="53"/>
      <c r="AA902" s="53"/>
      <c r="AB902" s="53"/>
      <c r="AC902" s="55"/>
      <c r="AD902" s="53"/>
      <c r="AE902" s="53"/>
      <c r="AF902" s="53"/>
      <c r="AG902" s="56"/>
      <c r="AH902" s="52"/>
      <c r="AI902" s="52"/>
      <c r="AJ902" s="57"/>
      <c r="AK902" s="58"/>
      <c r="AL902" s="58"/>
      <c r="AM902" s="34"/>
      <c r="AN902" s="34"/>
      <c r="AO902" s="34"/>
      <c r="AP902" s="34"/>
      <c r="AQ902" s="34"/>
    </row>
    <row r="903" spans="1:43" ht="15.75" customHeight="1" x14ac:dyDescent="0.2">
      <c r="A903" s="39"/>
      <c r="B903" s="33"/>
      <c r="C903" s="34"/>
      <c r="D903" s="35"/>
      <c r="E903" s="36"/>
      <c r="F903" s="37"/>
      <c r="G903" s="38"/>
      <c r="H903" s="41"/>
      <c r="I903" s="42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55"/>
      <c r="Z903" s="53"/>
      <c r="AA903" s="53"/>
      <c r="AB903" s="53"/>
      <c r="AC903" s="55"/>
      <c r="AD903" s="53"/>
      <c r="AE903" s="53"/>
      <c r="AF903" s="53"/>
      <c r="AG903" s="56"/>
      <c r="AH903" s="52"/>
      <c r="AI903" s="52"/>
      <c r="AJ903" s="57"/>
      <c r="AK903" s="58"/>
      <c r="AL903" s="58"/>
      <c r="AM903" s="34"/>
      <c r="AN903" s="34"/>
      <c r="AO903" s="34"/>
      <c r="AP903" s="34"/>
      <c r="AQ903" s="34"/>
    </row>
    <row r="904" spans="1:43" ht="15.75" customHeight="1" x14ac:dyDescent="0.2">
      <c r="A904" s="39"/>
      <c r="B904" s="33"/>
      <c r="C904" s="34"/>
      <c r="D904" s="35"/>
      <c r="E904" s="36"/>
      <c r="F904" s="37"/>
      <c r="G904" s="38"/>
      <c r="H904" s="41"/>
      <c r="I904" s="42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55"/>
      <c r="Z904" s="53"/>
      <c r="AA904" s="53"/>
      <c r="AB904" s="53"/>
      <c r="AC904" s="55"/>
      <c r="AD904" s="53"/>
      <c r="AE904" s="53"/>
      <c r="AF904" s="53"/>
      <c r="AG904" s="56"/>
      <c r="AH904" s="52"/>
      <c r="AI904" s="52"/>
      <c r="AJ904" s="57"/>
      <c r="AK904" s="58"/>
      <c r="AL904" s="58"/>
      <c r="AM904" s="34"/>
      <c r="AN904" s="34"/>
      <c r="AO904" s="34"/>
      <c r="AP904" s="34"/>
      <c r="AQ904" s="34"/>
    </row>
    <row r="905" spans="1:43" ht="15.75" customHeight="1" x14ac:dyDescent="0.2">
      <c r="A905" s="39"/>
      <c r="B905" s="33"/>
      <c r="C905" s="34"/>
      <c r="D905" s="35"/>
      <c r="E905" s="36"/>
      <c r="F905" s="37"/>
      <c r="G905" s="38"/>
      <c r="H905" s="41"/>
      <c r="I905" s="42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55"/>
      <c r="Z905" s="53"/>
      <c r="AA905" s="53"/>
      <c r="AB905" s="53"/>
      <c r="AC905" s="55"/>
      <c r="AD905" s="53"/>
      <c r="AE905" s="53"/>
      <c r="AF905" s="53"/>
      <c r="AG905" s="56"/>
      <c r="AH905" s="52"/>
      <c r="AI905" s="52"/>
      <c r="AJ905" s="57"/>
      <c r="AK905" s="58"/>
      <c r="AL905" s="58"/>
      <c r="AM905" s="34"/>
      <c r="AN905" s="34"/>
      <c r="AO905" s="34"/>
      <c r="AP905" s="34"/>
      <c r="AQ905" s="34"/>
    </row>
    <row r="906" spans="1:43" ht="15.75" customHeight="1" x14ac:dyDescent="0.2">
      <c r="A906" s="39"/>
      <c r="B906" s="33"/>
      <c r="C906" s="34"/>
      <c r="D906" s="35"/>
      <c r="E906" s="36"/>
      <c r="F906" s="37"/>
      <c r="G906" s="38"/>
      <c r="H906" s="41"/>
      <c r="I906" s="42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55"/>
      <c r="Z906" s="53"/>
      <c r="AA906" s="53"/>
      <c r="AB906" s="53"/>
      <c r="AC906" s="55"/>
      <c r="AD906" s="53"/>
      <c r="AE906" s="53"/>
      <c r="AF906" s="53"/>
      <c r="AG906" s="56"/>
      <c r="AH906" s="52"/>
      <c r="AI906" s="52"/>
      <c r="AJ906" s="57"/>
      <c r="AK906" s="58"/>
      <c r="AL906" s="58"/>
      <c r="AM906" s="34"/>
      <c r="AN906" s="34"/>
      <c r="AO906" s="34"/>
      <c r="AP906" s="34"/>
      <c r="AQ906" s="34"/>
    </row>
    <row r="907" spans="1:43" ht="15.75" customHeight="1" x14ac:dyDescent="0.2">
      <c r="A907" s="39"/>
      <c r="B907" s="33"/>
      <c r="C907" s="34"/>
      <c r="D907" s="35"/>
      <c r="E907" s="36"/>
      <c r="F907" s="37"/>
      <c r="G907" s="38"/>
      <c r="H907" s="41"/>
      <c r="I907" s="42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55"/>
      <c r="Z907" s="53"/>
      <c r="AA907" s="53"/>
      <c r="AB907" s="53"/>
      <c r="AC907" s="55"/>
      <c r="AD907" s="53"/>
      <c r="AE907" s="53"/>
      <c r="AF907" s="53"/>
      <c r="AG907" s="56"/>
      <c r="AH907" s="52"/>
      <c r="AI907" s="52"/>
      <c r="AJ907" s="57"/>
      <c r="AK907" s="58"/>
      <c r="AL907" s="58"/>
      <c r="AM907" s="34"/>
      <c r="AN907" s="34"/>
      <c r="AO907" s="34"/>
      <c r="AP907" s="34"/>
      <c r="AQ907" s="34"/>
    </row>
    <row r="908" spans="1:43" ht="15.75" customHeight="1" x14ac:dyDescent="0.2">
      <c r="A908" s="39"/>
      <c r="B908" s="33"/>
      <c r="C908" s="34"/>
      <c r="D908" s="35"/>
      <c r="E908" s="36"/>
      <c r="F908" s="37"/>
      <c r="G908" s="38"/>
      <c r="H908" s="41"/>
      <c r="I908" s="42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55"/>
      <c r="Z908" s="53"/>
      <c r="AA908" s="53"/>
      <c r="AB908" s="53"/>
      <c r="AC908" s="55"/>
      <c r="AD908" s="53"/>
      <c r="AE908" s="53"/>
      <c r="AF908" s="53"/>
      <c r="AG908" s="56"/>
      <c r="AH908" s="52"/>
      <c r="AI908" s="52"/>
      <c r="AJ908" s="57"/>
      <c r="AK908" s="58"/>
      <c r="AL908" s="58"/>
      <c r="AM908" s="34"/>
      <c r="AN908" s="34"/>
      <c r="AO908" s="34"/>
      <c r="AP908" s="34"/>
      <c r="AQ908" s="34"/>
    </row>
    <row r="909" spans="1:43" ht="15.75" customHeight="1" x14ac:dyDescent="0.2">
      <c r="A909" s="39"/>
      <c r="B909" s="33"/>
      <c r="C909" s="34"/>
      <c r="D909" s="35"/>
      <c r="E909" s="36"/>
      <c r="F909" s="37"/>
      <c r="G909" s="38"/>
      <c r="H909" s="41"/>
      <c r="I909" s="42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55"/>
      <c r="Z909" s="53"/>
      <c r="AA909" s="53"/>
      <c r="AB909" s="53"/>
      <c r="AC909" s="55"/>
      <c r="AD909" s="53"/>
      <c r="AE909" s="53"/>
      <c r="AF909" s="53"/>
      <c r="AG909" s="56"/>
      <c r="AH909" s="52"/>
      <c r="AI909" s="52"/>
      <c r="AJ909" s="57"/>
      <c r="AK909" s="58"/>
      <c r="AL909" s="58"/>
      <c r="AM909" s="34"/>
      <c r="AN909" s="34"/>
      <c r="AO909" s="34"/>
      <c r="AP909" s="34"/>
      <c r="AQ909" s="34"/>
    </row>
    <row r="910" spans="1:43" ht="15.75" customHeight="1" x14ac:dyDescent="0.2">
      <c r="A910" s="39"/>
      <c r="B910" s="33"/>
      <c r="C910" s="34"/>
      <c r="D910" s="35"/>
      <c r="E910" s="36"/>
      <c r="F910" s="37"/>
      <c r="G910" s="38"/>
      <c r="H910" s="41"/>
      <c r="I910" s="42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55"/>
      <c r="Z910" s="53"/>
      <c r="AA910" s="53"/>
      <c r="AB910" s="53"/>
      <c r="AC910" s="55"/>
      <c r="AD910" s="53"/>
      <c r="AE910" s="53"/>
      <c r="AF910" s="53"/>
      <c r="AG910" s="56"/>
      <c r="AH910" s="52"/>
      <c r="AI910" s="52"/>
      <c r="AJ910" s="57"/>
      <c r="AK910" s="58"/>
      <c r="AL910" s="58"/>
      <c r="AM910" s="34"/>
      <c r="AN910" s="34"/>
      <c r="AO910" s="34"/>
      <c r="AP910" s="34"/>
      <c r="AQ910" s="34"/>
    </row>
    <row r="911" spans="1:43" ht="15.75" customHeight="1" x14ac:dyDescent="0.2">
      <c r="A911" s="39"/>
      <c r="B911" s="33"/>
      <c r="C911" s="34"/>
      <c r="D911" s="35"/>
      <c r="E911" s="36"/>
      <c r="F911" s="37"/>
      <c r="G911" s="38"/>
      <c r="H911" s="41"/>
      <c r="I911" s="42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55"/>
      <c r="Z911" s="53"/>
      <c r="AA911" s="53"/>
      <c r="AB911" s="53"/>
      <c r="AC911" s="55"/>
      <c r="AD911" s="53"/>
      <c r="AE911" s="53"/>
      <c r="AF911" s="53"/>
      <c r="AG911" s="56"/>
      <c r="AH911" s="52"/>
      <c r="AI911" s="52"/>
      <c r="AJ911" s="57"/>
      <c r="AK911" s="58"/>
      <c r="AL911" s="58"/>
      <c r="AM911" s="34"/>
      <c r="AN911" s="34"/>
      <c r="AO911" s="34"/>
      <c r="AP911" s="34"/>
      <c r="AQ911" s="34"/>
    </row>
    <row r="912" spans="1:43" ht="15.75" customHeight="1" x14ac:dyDescent="0.2">
      <c r="A912" s="39"/>
      <c r="B912" s="33"/>
      <c r="C912" s="34"/>
      <c r="D912" s="35"/>
      <c r="E912" s="36"/>
      <c r="F912" s="37"/>
      <c r="G912" s="38"/>
      <c r="H912" s="41"/>
      <c r="I912" s="42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55"/>
      <c r="Z912" s="53"/>
      <c r="AA912" s="53"/>
      <c r="AB912" s="53"/>
      <c r="AC912" s="55"/>
      <c r="AD912" s="53"/>
      <c r="AE912" s="53"/>
      <c r="AF912" s="53"/>
      <c r="AG912" s="56"/>
      <c r="AH912" s="52"/>
      <c r="AI912" s="52"/>
      <c r="AJ912" s="57"/>
      <c r="AK912" s="58"/>
      <c r="AL912" s="58"/>
      <c r="AM912" s="34"/>
      <c r="AN912" s="34"/>
      <c r="AO912" s="34"/>
      <c r="AP912" s="34"/>
      <c r="AQ912" s="34"/>
    </row>
    <row r="913" spans="1:43" ht="15.75" customHeight="1" x14ac:dyDescent="0.2">
      <c r="A913" s="39"/>
      <c r="B913" s="33"/>
      <c r="C913" s="34"/>
      <c r="D913" s="35"/>
      <c r="E913" s="36"/>
      <c r="F913" s="37"/>
      <c r="G913" s="38"/>
      <c r="H913" s="41"/>
      <c r="I913" s="42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55"/>
      <c r="Z913" s="53"/>
      <c r="AA913" s="53"/>
      <c r="AB913" s="53"/>
      <c r="AC913" s="55"/>
      <c r="AD913" s="53"/>
      <c r="AE913" s="53"/>
      <c r="AF913" s="53"/>
      <c r="AG913" s="56"/>
      <c r="AH913" s="52"/>
      <c r="AI913" s="52"/>
      <c r="AJ913" s="57"/>
      <c r="AK913" s="58"/>
      <c r="AL913" s="58"/>
      <c r="AM913" s="34"/>
      <c r="AN913" s="34"/>
      <c r="AO913" s="34"/>
      <c r="AP913" s="34"/>
      <c r="AQ913" s="34"/>
    </row>
    <row r="914" spans="1:43" ht="15.75" customHeight="1" x14ac:dyDescent="0.2">
      <c r="A914" s="39"/>
      <c r="B914" s="33"/>
      <c r="C914" s="34"/>
      <c r="D914" s="35"/>
      <c r="E914" s="36"/>
      <c r="F914" s="37"/>
      <c r="G914" s="38"/>
      <c r="H914" s="41"/>
      <c r="I914" s="42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55"/>
      <c r="Z914" s="53"/>
      <c r="AA914" s="53"/>
      <c r="AB914" s="53"/>
      <c r="AC914" s="55"/>
      <c r="AD914" s="53"/>
      <c r="AE914" s="53"/>
      <c r="AF914" s="53"/>
      <c r="AG914" s="56"/>
      <c r="AH914" s="52"/>
      <c r="AI914" s="52"/>
      <c r="AJ914" s="57"/>
      <c r="AK914" s="58"/>
      <c r="AL914" s="58"/>
      <c r="AM914" s="34"/>
      <c r="AN914" s="34"/>
      <c r="AO914" s="34"/>
      <c r="AP914" s="34"/>
      <c r="AQ914" s="34"/>
    </row>
    <row r="915" spans="1:43" ht="13.5" customHeight="1" x14ac:dyDescent="0.2">
      <c r="A915" s="39"/>
      <c r="B915" s="33"/>
      <c r="C915" s="34"/>
      <c r="D915" s="35"/>
      <c r="E915" s="36"/>
      <c r="F915" s="37"/>
      <c r="G915" s="38"/>
      <c r="H915" s="41"/>
      <c r="I915" s="42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55"/>
      <c r="Z915" s="53"/>
      <c r="AA915" s="53"/>
      <c r="AB915" s="53"/>
      <c r="AC915" s="55"/>
      <c r="AD915" s="53"/>
      <c r="AE915" s="53"/>
      <c r="AF915" s="53"/>
      <c r="AG915" s="56"/>
      <c r="AH915" s="52"/>
      <c r="AI915" s="52"/>
      <c r="AJ915" s="57"/>
      <c r="AK915" s="58"/>
      <c r="AL915" s="58"/>
      <c r="AM915" s="34"/>
      <c r="AN915" s="34"/>
      <c r="AO915" s="34"/>
      <c r="AP915" s="34"/>
      <c r="AQ915" s="34"/>
    </row>
    <row r="916" spans="1:43" ht="13.5" customHeight="1" x14ac:dyDescent="0.2">
      <c r="A916" s="39"/>
      <c r="B916" s="33"/>
      <c r="C916" s="34"/>
      <c r="D916" s="35"/>
      <c r="E916" s="36"/>
      <c r="F916" s="37"/>
      <c r="G916" s="38"/>
      <c r="H916" s="41"/>
      <c r="I916" s="42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55"/>
      <c r="Z916" s="53"/>
      <c r="AA916" s="53"/>
      <c r="AB916" s="53"/>
      <c r="AC916" s="55"/>
      <c r="AD916" s="53"/>
      <c r="AE916" s="53"/>
      <c r="AF916" s="53"/>
      <c r="AG916" s="56"/>
      <c r="AH916" s="52"/>
      <c r="AI916" s="52"/>
      <c r="AJ916" s="57"/>
      <c r="AK916" s="58"/>
      <c r="AL916" s="58"/>
      <c r="AM916" s="34"/>
      <c r="AN916" s="34"/>
      <c r="AO916" s="34"/>
      <c r="AP916" s="34"/>
      <c r="AQ916" s="34"/>
    </row>
    <row r="917" spans="1:43" ht="13.5" customHeight="1" x14ac:dyDescent="0.2">
      <c r="A917" s="39"/>
      <c r="B917" s="33"/>
      <c r="C917" s="34"/>
      <c r="D917" s="35"/>
      <c r="E917" s="36"/>
      <c r="F917" s="37"/>
      <c r="G917" s="38"/>
      <c r="H917" s="41"/>
      <c r="I917" s="42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55"/>
      <c r="Z917" s="53"/>
      <c r="AA917" s="53"/>
      <c r="AB917" s="53"/>
      <c r="AC917" s="55"/>
      <c r="AD917" s="53"/>
      <c r="AE917" s="53"/>
      <c r="AF917" s="53"/>
      <c r="AG917" s="56"/>
      <c r="AH917" s="52"/>
      <c r="AI917" s="52"/>
      <c r="AJ917" s="57"/>
      <c r="AK917" s="58"/>
      <c r="AL917" s="58"/>
      <c r="AM917" s="34"/>
      <c r="AN917" s="34"/>
      <c r="AO917" s="34"/>
      <c r="AP917" s="34"/>
      <c r="AQ917" s="34"/>
    </row>
    <row r="918" spans="1:43" ht="13.5" customHeight="1" x14ac:dyDescent="0.2">
      <c r="A918" s="39"/>
      <c r="B918" s="33"/>
      <c r="C918" s="34"/>
      <c r="D918" s="35"/>
      <c r="E918" s="36"/>
      <c r="F918" s="37"/>
      <c r="G918" s="38"/>
      <c r="H918" s="41"/>
      <c r="I918" s="42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55"/>
      <c r="Z918" s="53"/>
      <c r="AA918" s="53"/>
      <c r="AB918" s="53"/>
      <c r="AC918" s="55"/>
      <c r="AD918" s="53"/>
      <c r="AE918" s="53"/>
      <c r="AF918" s="53"/>
      <c r="AG918" s="56"/>
      <c r="AH918" s="52"/>
      <c r="AI918" s="52"/>
      <c r="AJ918" s="57"/>
      <c r="AK918" s="58"/>
      <c r="AL918" s="58"/>
      <c r="AM918" s="34"/>
      <c r="AN918" s="34"/>
      <c r="AO918" s="34"/>
      <c r="AP918" s="34"/>
      <c r="AQ918" s="34"/>
    </row>
    <row r="919" spans="1:43" ht="13.5" customHeight="1" x14ac:dyDescent="0.2">
      <c r="A919" s="39"/>
      <c r="B919" s="33"/>
      <c r="C919" s="34"/>
      <c r="D919" s="35"/>
      <c r="E919" s="36"/>
      <c r="F919" s="37"/>
      <c r="G919" s="38"/>
      <c r="H919" s="41"/>
      <c r="I919" s="42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55"/>
      <c r="Z919" s="53"/>
      <c r="AA919" s="53"/>
      <c r="AB919" s="53"/>
      <c r="AC919" s="55"/>
      <c r="AD919" s="53"/>
      <c r="AE919" s="53"/>
      <c r="AF919" s="53"/>
      <c r="AG919" s="56"/>
      <c r="AH919" s="52"/>
      <c r="AI919" s="52"/>
      <c r="AJ919" s="57"/>
      <c r="AK919" s="58"/>
      <c r="AL919" s="58"/>
      <c r="AM919" s="34"/>
      <c r="AN919" s="34"/>
      <c r="AO919" s="34"/>
      <c r="AP919" s="34"/>
      <c r="AQ919" s="34"/>
    </row>
    <row r="920" spans="1:43" ht="13.5" customHeight="1" x14ac:dyDescent="0.2">
      <c r="A920" s="39"/>
      <c r="B920" s="33"/>
      <c r="C920" s="34"/>
      <c r="D920" s="35"/>
      <c r="E920" s="36"/>
      <c r="F920" s="37"/>
      <c r="G920" s="38"/>
      <c r="H920" s="41"/>
      <c r="I920" s="42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55"/>
      <c r="Z920" s="53"/>
      <c r="AA920" s="53"/>
      <c r="AB920" s="53"/>
      <c r="AC920" s="55"/>
      <c r="AD920" s="53"/>
      <c r="AE920" s="53"/>
      <c r="AF920" s="53"/>
      <c r="AG920" s="56"/>
      <c r="AH920" s="52"/>
      <c r="AI920" s="52"/>
      <c r="AJ920" s="57"/>
      <c r="AK920" s="58"/>
      <c r="AL920" s="58"/>
      <c r="AM920" s="34"/>
      <c r="AN920" s="34"/>
      <c r="AO920" s="34"/>
      <c r="AP920" s="34"/>
      <c r="AQ920" s="34"/>
    </row>
    <row r="921" spans="1:43" ht="13.5" customHeight="1" x14ac:dyDescent="0.2">
      <c r="A921" s="39"/>
      <c r="B921" s="33"/>
      <c r="C921" s="34"/>
      <c r="D921" s="35"/>
      <c r="E921" s="36"/>
      <c r="F921" s="37"/>
      <c r="G921" s="38"/>
      <c r="H921" s="41"/>
      <c r="I921" s="42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55"/>
      <c r="Z921" s="53"/>
      <c r="AA921" s="53"/>
      <c r="AB921" s="53"/>
      <c r="AC921" s="55"/>
      <c r="AD921" s="53"/>
      <c r="AE921" s="53"/>
      <c r="AF921" s="53"/>
      <c r="AG921" s="56"/>
      <c r="AH921" s="52"/>
      <c r="AI921" s="52"/>
      <c r="AJ921" s="57"/>
      <c r="AK921" s="58"/>
      <c r="AL921" s="58"/>
      <c r="AM921" s="34"/>
      <c r="AN921" s="34"/>
      <c r="AO921" s="34"/>
      <c r="AP921" s="34"/>
      <c r="AQ921" s="34"/>
    </row>
    <row r="922" spans="1:43" ht="13.5" customHeight="1" x14ac:dyDescent="0.2">
      <c r="A922" s="39"/>
      <c r="B922" s="33"/>
      <c r="C922" s="34"/>
      <c r="D922" s="35"/>
      <c r="E922" s="36"/>
      <c r="F922" s="37"/>
      <c r="G922" s="38"/>
      <c r="H922" s="41"/>
      <c r="I922" s="42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55"/>
      <c r="Z922" s="53"/>
      <c r="AA922" s="53"/>
      <c r="AB922" s="53"/>
      <c r="AC922" s="55"/>
      <c r="AD922" s="53"/>
      <c r="AE922" s="53"/>
      <c r="AF922" s="53"/>
      <c r="AG922" s="56"/>
      <c r="AH922" s="52"/>
      <c r="AI922" s="52"/>
      <c r="AJ922" s="57"/>
      <c r="AK922" s="58"/>
      <c r="AL922" s="58"/>
      <c r="AM922" s="34"/>
      <c r="AN922" s="34"/>
      <c r="AO922" s="34"/>
      <c r="AP922" s="34"/>
      <c r="AQ922" s="34"/>
    </row>
    <row r="923" spans="1:43" ht="13.5" customHeight="1" x14ac:dyDescent="0.2">
      <c r="A923" s="39"/>
      <c r="B923" s="33"/>
      <c r="C923" s="34"/>
      <c r="D923" s="35"/>
      <c r="E923" s="36"/>
      <c r="F923" s="37"/>
      <c r="G923" s="38"/>
      <c r="H923" s="41"/>
      <c r="I923" s="42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55"/>
      <c r="Z923" s="53"/>
      <c r="AA923" s="53"/>
      <c r="AB923" s="53"/>
      <c r="AC923" s="55"/>
      <c r="AD923" s="53"/>
      <c r="AE923" s="53"/>
      <c r="AF923" s="53"/>
      <c r="AG923" s="56"/>
      <c r="AH923" s="52"/>
      <c r="AI923" s="52"/>
      <c r="AJ923" s="57"/>
      <c r="AK923" s="58"/>
      <c r="AL923" s="58"/>
      <c r="AM923" s="34"/>
      <c r="AN923" s="34"/>
      <c r="AO923" s="34"/>
      <c r="AP923" s="34"/>
      <c r="AQ923" s="34"/>
    </row>
    <row r="924" spans="1:43" ht="13.5" customHeight="1" x14ac:dyDescent="0.2">
      <c r="A924" s="39"/>
      <c r="B924" s="33"/>
      <c r="C924" s="34"/>
      <c r="D924" s="35"/>
      <c r="E924" s="36"/>
      <c r="F924" s="37"/>
      <c r="G924" s="38"/>
      <c r="H924" s="41"/>
      <c r="I924" s="42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55"/>
      <c r="Z924" s="53"/>
      <c r="AA924" s="53"/>
      <c r="AB924" s="53"/>
      <c r="AC924" s="55"/>
      <c r="AD924" s="53"/>
      <c r="AE924" s="53"/>
      <c r="AF924" s="53"/>
      <c r="AG924" s="56"/>
      <c r="AH924" s="52"/>
      <c r="AI924" s="52"/>
      <c r="AJ924" s="57"/>
      <c r="AK924" s="58"/>
      <c r="AL924" s="58"/>
      <c r="AM924" s="34"/>
      <c r="AN924" s="34"/>
      <c r="AO924" s="34"/>
      <c r="AP924" s="34"/>
      <c r="AQ924" s="34"/>
    </row>
    <row r="925" spans="1:43" ht="13.5" customHeight="1" x14ac:dyDescent="0.2">
      <c r="A925" s="39"/>
      <c r="B925" s="33"/>
      <c r="C925" s="34"/>
      <c r="D925" s="35"/>
      <c r="E925" s="36"/>
      <c r="F925" s="37"/>
      <c r="G925" s="38"/>
      <c r="H925" s="41"/>
      <c r="I925" s="42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55"/>
      <c r="Z925" s="53"/>
      <c r="AA925" s="53"/>
      <c r="AB925" s="53"/>
      <c r="AC925" s="55"/>
      <c r="AD925" s="53"/>
      <c r="AE925" s="53"/>
      <c r="AF925" s="53"/>
      <c r="AG925" s="56"/>
      <c r="AH925" s="52"/>
      <c r="AI925" s="52"/>
      <c r="AJ925" s="57"/>
      <c r="AK925" s="58"/>
      <c r="AL925" s="58"/>
      <c r="AM925" s="34"/>
      <c r="AN925" s="34"/>
      <c r="AO925" s="34"/>
      <c r="AP925" s="34"/>
      <c r="AQ925" s="34"/>
    </row>
    <row r="926" spans="1:43" ht="13.5" customHeight="1" x14ac:dyDescent="0.2">
      <c r="A926" s="39"/>
      <c r="B926" s="33"/>
      <c r="C926" s="34"/>
      <c r="D926" s="35"/>
      <c r="E926" s="36"/>
      <c r="F926" s="37"/>
      <c r="G926" s="38"/>
      <c r="H926" s="41"/>
      <c r="I926" s="42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55"/>
      <c r="Z926" s="53"/>
      <c r="AA926" s="53"/>
      <c r="AB926" s="53"/>
      <c r="AC926" s="55"/>
      <c r="AD926" s="53"/>
      <c r="AE926" s="53"/>
      <c r="AF926" s="53"/>
      <c r="AG926" s="56"/>
      <c r="AH926" s="52"/>
      <c r="AI926" s="52"/>
      <c r="AJ926" s="57"/>
      <c r="AK926" s="58"/>
      <c r="AL926" s="58"/>
      <c r="AM926" s="34"/>
      <c r="AN926" s="34"/>
      <c r="AO926" s="34"/>
      <c r="AP926" s="34"/>
      <c r="AQ926" s="34"/>
    </row>
    <row r="927" spans="1:43" ht="13.5" customHeight="1" x14ac:dyDescent="0.2">
      <c r="A927" s="39"/>
      <c r="B927" s="33"/>
      <c r="C927" s="34"/>
      <c r="D927" s="35"/>
      <c r="E927" s="36"/>
      <c r="F927" s="37"/>
      <c r="G927" s="38"/>
      <c r="H927" s="41"/>
      <c r="I927" s="42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55"/>
      <c r="Z927" s="53"/>
      <c r="AA927" s="53"/>
      <c r="AB927" s="53"/>
      <c r="AC927" s="55"/>
      <c r="AD927" s="53"/>
      <c r="AE927" s="53"/>
      <c r="AF927" s="53"/>
      <c r="AG927" s="56"/>
      <c r="AH927" s="52"/>
      <c r="AI927" s="52"/>
      <c r="AJ927" s="57"/>
      <c r="AK927" s="58"/>
      <c r="AL927" s="58"/>
      <c r="AM927" s="34"/>
      <c r="AN927" s="34"/>
      <c r="AO927" s="34"/>
      <c r="AP927" s="34"/>
      <c r="AQ927" s="34"/>
    </row>
    <row r="928" spans="1:43" ht="13.5" customHeight="1" x14ac:dyDescent="0.2">
      <c r="A928" s="39"/>
      <c r="B928" s="33"/>
      <c r="C928" s="34"/>
      <c r="D928" s="35"/>
      <c r="E928" s="36"/>
      <c r="F928" s="37"/>
      <c r="G928" s="38"/>
      <c r="H928" s="41"/>
      <c r="I928" s="42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55"/>
      <c r="Z928" s="53"/>
      <c r="AA928" s="53"/>
      <c r="AB928" s="53"/>
      <c r="AC928" s="55"/>
      <c r="AD928" s="53"/>
      <c r="AE928" s="53"/>
      <c r="AF928" s="53"/>
      <c r="AG928" s="56"/>
      <c r="AH928" s="52"/>
      <c r="AI928" s="52"/>
      <c r="AJ928" s="57"/>
      <c r="AK928" s="58"/>
      <c r="AL928" s="58"/>
      <c r="AM928" s="34"/>
      <c r="AN928" s="34"/>
      <c r="AO928" s="34"/>
      <c r="AP928" s="34"/>
      <c r="AQ928" s="34"/>
    </row>
    <row r="929" spans="1:43" ht="13.5" customHeight="1" x14ac:dyDescent="0.2">
      <c r="A929" s="39"/>
      <c r="B929" s="33"/>
      <c r="C929" s="34"/>
      <c r="D929" s="35"/>
      <c r="E929" s="36"/>
      <c r="F929" s="37"/>
      <c r="G929" s="38"/>
      <c r="H929" s="41"/>
      <c r="I929" s="42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55"/>
      <c r="Z929" s="53"/>
      <c r="AA929" s="53"/>
      <c r="AB929" s="53"/>
      <c r="AC929" s="55"/>
      <c r="AD929" s="53"/>
      <c r="AE929" s="53"/>
      <c r="AF929" s="53"/>
      <c r="AG929" s="56"/>
      <c r="AH929" s="52"/>
      <c r="AI929" s="52"/>
      <c r="AJ929" s="57"/>
      <c r="AK929" s="58"/>
      <c r="AL929" s="58"/>
      <c r="AM929" s="34"/>
      <c r="AN929" s="34"/>
      <c r="AO929" s="34"/>
      <c r="AP929" s="34"/>
      <c r="AQ929" s="34"/>
    </row>
    <row r="930" spans="1:43" ht="13.5" customHeight="1" x14ac:dyDescent="0.2">
      <c r="A930" s="39"/>
      <c r="B930" s="33"/>
      <c r="C930" s="34"/>
      <c r="D930" s="35"/>
      <c r="E930" s="36"/>
      <c r="F930" s="37"/>
      <c r="G930" s="38"/>
      <c r="H930" s="41"/>
      <c r="I930" s="42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55"/>
      <c r="Z930" s="53"/>
      <c r="AA930" s="53"/>
      <c r="AB930" s="53"/>
      <c r="AC930" s="55"/>
      <c r="AD930" s="53"/>
      <c r="AE930" s="53"/>
      <c r="AF930" s="53"/>
      <c r="AG930" s="56"/>
      <c r="AH930" s="52"/>
      <c r="AI930" s="52"/>
      <c r="AJ930" s="57"/>
      <c r="AK930" s="58"/>
      <c r="AL930" s="58"/>
      <c r="AM930" s="34"/>
      <c r="AN930" s="34"/>
      <c r="AO930" s="34"/>
      <c r="AP930" s="34"/>
      <c r="AQ930" s="34"/>
    </row>
    <row r="931" spans="1:43" ht="13.5" customHeight="1" x14ac:dyDescent="0.2">
      <c r="A931" s="39"/>
      <c r="B931" s="33"/>
      <c r="C931" s="34"/>
      <c r="D931" s="35"/>
      <c r="E931" s="36"/>
      <c r="F931" s="37"/>
      <c r="G931" s="38"/>
      <c r="H931" s="41"/>
      <c r="I931" s="42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55"/>
      <c r="Z931" s="53"/>
      <c r="AA931" s="53"/>
      <c r="AB931" s="53"/>
      <c r="AC931" s="55"/>
      <c r="AD931" s="53"/>
      <c r="AE931" s="53"/>
      <c r="AF931" s="53"/>
      <c r="AG931" s="56"/>
      <c r="AH931" s="52"/>
      <c r="AI931" s="52"/>
      <c r="AJ931" s="57"/>
      <c r="AK931" s="58"/>
      <c r="AL931" s="58"/>
      <c r="AM931" s="34"/>
      <c r="AN931" s="34"/>
      <c r="AO931" s="34"/>
      <c r="AP931" s="34"/>
      <c r="AQ931" s="34"/>
    </row>
    <row r="932" spans="1:43" ht="13.5" customHeight="1" x14ac:dyDescent="0.2">
      <c r="A932" s="39"/>
      <c r="B932" s="33"/>
      <c r="C932" s="34"/>
      <c r="D932" s="35"/>
      <c r="E932" s="36"/>
      <c r="F932" s="37"/>
      <c r="G932" s="38"/>
      <c r="H932" s="41"/>
      <c r="I932" s="42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55"/>
      <c r="Z932" s="53"/>
      <c r="AA932" s="53"/>
      <c r="AB932" s="53"/>
      <c r="AC932" s="55"/>
      <c r="AD932" s="53"/>
      <c r="AE932" s="53"/>
      <c r="AF932" s="53"/>
      <c r="AG932" s="56"/>
      <c r="AH932" s="52"/>
      <c r="AI932" s="52"/>
      <c r="AJ932" s="57"/>
      <c r="AK932" s="58"/>
      <c r="AL932" s="58"/>
      <c r="AM932" s="34"/>
      <c r="AN932" s="34"/>
      <c r="AO932" s="34"/>
      <c r="AP932" s="34"/>
      <c r="AQ932" s="34"/>
    </row>
    <row r="933" spans="1:43" ht="13.5" customHeight="1" x14ac:dyDescent="0.2">
      <c r="A933" s="39"/>
      <c r="B933" s="33"/>
      <c r="C933" s="34"/>
      <c r="D933" s="35"/>
      <c r="E933" s="36"/>
      <c r="F933" s="37"/>
      <c r="G933" s="38"/>
      <c r="H933" s="41"/>
      <c r="I933" s="42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55"/>
      <c r="Z933" s="53"/>
      <c r="AA933" s="53"/>
      <c r="AB933" s="53"/>
      <c r="AC933" s="55"/>
      <c r="AD933" s="53"/>
      <c r="AE933" s="53"/>
      <c r="AF933" s="53"/>
      <c r="AG933" s="56"/>
      <c r="AH933" s="52"/>
      <c r="AI933" s="52"/>
      <c r="AJ933" s="57"/>
      <c r="AK933" s="58"/>
      <c r="AL933" s="58"/>
      <c r="AM933" s="34"/>
      <c r="AN933" s="34"/>
      <c r="AO933" s="34"/>
      <c r="AP933" s="34"/>
      <c r="AQ933" s="34"/>
    </row>
    <row r="934" spans="1:43" ht="13.5" customHeight="1" x14ac:dyDescent="0.2">
      <c r="A934" s="39"/>
      <c r="B934" s="33"/>
      <c r="C934" s="34"/>
      <c r="D934" s="35"/>
      <c r="E934" s="36"/>
      <c r="F934" s="37"/>
      <c r="G934" s="38"/>
      <c r="H934" s="41"/>
      <c r="I934" s="42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55"/>
      <c r="Z934" s="53"/>
      <c r="AA934" s="53"/>
      <c r="AB934" s="53"/>
      <c r="AC934" s="55"/>
      <c r="AD934" s="53"/>
      <c r="AE934" s="53"/>
      <c r="AF934" s="53"/>
      <c r="AG934" s="56"/>
      <c r="AH934" s="52"/>
      <c r="AI934" s="52"/>
      <c r="AJ934" s="57"/>
      <c r="AK934" s="58"/>
      <c r="AL934" s="58"/>
      <c r="AM934" s="34"/>
      <c r="AN934" s="34"/>
      <c r="AO934" s="34"/>
      <c r="AP934" s="34"/>
      <c r="AQ934" s="34"/>
    </row>
    <row r="935" spans="1:43" ht="13.5" customHeight="1" x14ac:dyDescent="0.2">
      <c r="A935" s="39"/>
      <c r="B935" s="33"/>
      <c r="C935" s="34"/>
      <c r="D935" s="35"/>
      <c r="E935" s="36"/>
      <c r="F935" s="37"/>
      <c r="G935" s="38"/>
      <c r="H935" s="41"/>
      <c r="I935" s="42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55"/>
      <c r="Z935" s="53"/>
      <c r="AA935" s="53"/>
      <c r="AB935" s="53"/>
      <c r="AC935" s="55"/>
      <c r="AD935" s="53"/>
      <c r="AE935" s="53"/>
      <c r="AF935" s="53"/>
      <c r="AG935" s="56"/>
      <c r="AH935" s="52"/>
      <c r="AI935" s="52"/>
      <c r="AJ935" s="57"/>
      <c r="AK935" s="58"/>
      <c r="AL935" s="58"/>
      <c r="AM935" s="34"/>
      <c r="AN935" s="34"/>
      <c r="AO935" s="34"/>
      <c r="AP935" s="34"/>
      <c r="AQ935" s="34"/>
    </row>
    <row r="936" spans="1:43" ht="13.5" customHeight="1" x14ac:dyDescent="0.2">
      <c r="A936" s="39"/>
      <c r="B936" s="33"/>
      <c r="C936" s="34"/>
      <c r="D936" s="35"/>
      <c r="E936" s="36"/>
      <c r="F936" s="37"/>
      <c r="G936" s="38"/>
      <c r="H936" s="41"/>
      <c r="I936" s="42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55"/>
      <c r="Z936" s="53"/>
      <c r="AA936" s="53"/>
      <c r="AB936" s="53"/>
      <c r="AC936" s="55"/>
      <c r="AD936" s="53"/>
      <c r="AE936" s="53"/>
      <c r="AF936" s="53"/>
      <c r="AG936" s="56"/>
      <c r="AH936" s="52"/>
      <c r="AI936" s="52"/>
      <c r="AJ936" s="57"/>
      <c r="AK936" s="58"/>
      <c r="AL936" s="58"/>
      <c r="AM936" s="34"/>
      <c r="AN936" s="34"/>
      <c r="AO936" s="34"/>
      <c r="AP936" s="34"/>
      <c r="AQ936" s="34"/>
    </row>
    <row r="937" spans="1:43" ht="13.5" customHeight="1" x14ac:dyDescent="0.2">
      <c r="A937" s="39"/>
      <c r="B937" s="33"/>
      <c r="C937" s="34"/>
      <c r="D937" s="35"/>
      <c r="E937" s="36"/>
      <c r="F937" s="37"/>
      <c r="G937" s="38"/>
      <c r="H937" s="41"/>
      <c r="I937" s="42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55"/>
      <c r="Z937" s="53"/>
      <c r="AA937" s="53"/>
      <c r="AB937" s="53"/>
      <c r="AC937" s="55"/>
      <c r="AD937" s="53"/>
      <c r="AE937" s="53"/>
      <c r="AF937" s="53"/>
      <c r="AG937" s="56"/>
      <c r="AH937" s="52"/>
      <c r="AI937" s="52"/>
      <c r="AJ937" s="57"/>
      <c r="AK937" s="58"/>
      <c r="AL937" s="58"/>
      <c r="AM937" s="34"/>
      <c r="AN937" s="34"/>
      <c r="AO937" s="34"/>
      <c r="AP937" s="34"/>
      <c r="AQ937" s="34"/>
    </row>
    <row r="938" spans="1:43" ht="13.5" customHeight="1" x14ac:dyDescent="0.2">
      <c r="A938" s="39"/>
      <c r="B938" s="33"/>
      <c r="C938" s="34"/>
      <c r="D938" s="35"/>
      <c r="E938" s="36"/>
      <c r="F938" s="37"/>
      <c r="G938" s="38"/>
      <c r="H938" s="41"/>
      <c r="I938" s="42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55"/>
      <c r="Z938" s="53"/>
      <c r="AA938" s="53"/>
      <c r="AB938" s="53"/>
      <c r="AC938" s="55"/>
      <c r="AD938" s="53"/>
      <c r="AE938" s="53"/>
      <c r="AF938" s="53"/>
      <c r="AG938" s="56"/>
      <c r="AH938" s="52"/>
      <c r="AI938" s="52"/>
      <c r="AJ938" s="57"/>
      <c r="AK938" s="58"/>
      <c r="AL938" s="58"/>
      <c r="AM938" s="34"/>
      <c r="AN938" s="34"/>
      <c r="AO938" s="34"/>
      <c r="AP938" s="34"/>
      <c r="AQ938" s="34"/>
    </row>
    <row r="939" spans="1:43" ht="13.5" customHeight="1" x14ac:dyDescent="0.2">
      <c r="A939" s="39"/>
      <c r="B939" s="33"/>
      <c r="C939" s="34"/>
      <c r="D939" s="35"/>
      <c r="E939" s="36"/>
      <c r="F939" s="37"/>
      <c r="G939" s="38"/>
      <c r="H939" s="41"/>
      <c r="I939" s="42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55"/>
      <c r="Z939" s="53"/>
      <c r="AA939" s="53"/>
      <c r="AB939" s="53"/>
      <c r="AC939" s="55"/>
      <c r="AD939" s="53"/>
      <c r="AE939" s="53"/>
      <c r="AF939" s="53"/>
      <c r="AG939" s="56"/>
      <c r="AH939" s="52"/>
      <c r="AI939" s="52"/>
      <c r="AJ939" s="57"/>
      <c r="AK939" s="58"/>
      <c r="AL939" s="58"/>
      <c r="AM939" s="34"/>
      <c r="AN939" s="34"/>
      <c r="AO939" s="34"/>
      <c r="AP939" s="34"/>
      <c r="AQ939" s="34"/>
    </row>
    <row r="940" spans="1:43" ht="13.5" customHeight="1" x14ac:dyDescent="0.2">
      <c r="A940" s="39"/>
      <c r="B940" s="33"/>
      <c r="C940" s="34"/>
      <c r="D940" s="35"/>
      <c r="E940" s="36"/>
      <c r="F940" s="37"/>
      <c r="G940" s="38"/>
      <c r="H940" s="41"/>
      <c r="I940" s="42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55"/>
      <c r="Z940" s="53"/>
      <c r="AA940" s="53"/>
      <c r="AB940" s="53"/>
      <c r="AC940" s="55"/>
      <c r="AD940" s="53"/>
      <c r="AE940" s="53"/>
      <c r="AF940" s="53"/>
      <c r="AG940" s="56"/>
      <c r="AH940" s="52"/>
      <c r="AI940" s="52"/>
      <c r="AJ940" s="57"/>
      <c r="AK940" s="58"/>
      <c r="AL940" s="58"/>
      <c r="AM940" s="34"/>
      <c r="AN940" s="34"/>
      <c r="AO940" s="34"/>
      <c r="AP940" s="34"/>
      <c r="AQ940" s="34"/>
    </row>
    <row r="941" spans="1:43" ht="13.5" customHeight="1" x14ac:dyDescent="0.2">
      <c r="A941" s="39"/>
      <c r="B941" s="33"/>
      <c r="C941" s="34"/>
      <c r="D941" s="35"/>
      <c r="E941" s="36"/>
      <c r="F941" s="37"/>
      <c r="G941" s="38"/>
      <c r="H941" s="41"/>
      <c r="I941" s="42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55"/>
      <c r="Z941" s="53"/>
      <c r="AA941" s="53"/>
      <c r="AB941" s="53"/>
      <c r="AC941" s="55"/>
      <c r="AD941" s="53"/>
      <c r="AE941" s="53"/>
      <c r="AF941" s="53"/>
      <c r="AG941" s="56"/>
      <c r="AH941" s="52"/>
      <c r="AI941" s="52"/>
      <c r="AJ941" s="57"/>
      <c r="AK941" s="58"/>
      <c r="AL941" s="58"/>
      <c r="AM941" s="34"/>
      <c r="AN941" s="34"/>
      <c r="AO941" s="34"/>
      <c r="AP941" s="34"/>
      <c r="AQ941" s="34"/>
    </row>
    <row r="942" spans="1:43" ht="13.5" customHeight="1" x14ac:dyDescent="0.2">
      <c r="A942" s="39"/>
      <c r="B942" s="33"/>
      <c r="C942" s="34"/>
      <c r="D942" s="35"/>
      <c r="E942" s="36"/>
      <c r="F942" s="37"/>
      <c r="G942" s="38"/>
      <c r="H942" s="41"/>
      <c r="I942" s="42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55"/>
      <c r="Z942" s="53"/>
      <c r="AA942" s="53"/>
      <c r="AB942" s="53"/>
      <c r="AC942" s="55"/>
      <c r="AD942" s="53"/>
      <c r="AE942" s="53"/>
      <c r="AF942" s="53"/>
      <c r="AG942" s="56"/>
      <c r="AH942" s="52"/>
      <c r="AI942" s="52"/>
      <c r="AJ942" s="57"/>
      <c r="AK942" s="58"/>
      <c r="AL942" s="58"/>
      <c r="AM942" s="34"/>
      <c r="AN942" s="34"/>
      <c r="AO942" s="34"/>
      <c r="AP942" s="34"/>
      <c r="AQ942" s="34"/>
    </row>
    <row r="943" spans="1:43" ht="13.5" customHeight="1" x14ac:dyDescent="0.2">
      <c r="A943" s="39"/>
      <c r="B943" s="33"/>
      <c r="C943" s="34"/>
      <c r="D943" s="35"/>
      <c r="E943" s="36"/>
      <c r="F943" s="37"/>
      <c r="G943" s="38"/>
      <c r="H943" s="41"/>
      <c r="I943" s="42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55"/>
      <c r="Z943" s="53"/>
      <c r="AA943" s="53"/>
      <c r="AB943" s="53"/>
      <c r="AC943" s="55"/>
      <c r="AD943" s="53"/>
      <c r="AE943" s="53"/>
      <c r="AF943" s="53"/>
      <c r="AG943" s="56"/>
      <c r="AH943" s="52"/>
      <c r="AI943" s="52"/>
      <c r="AJ943" s="57"/>
      <c r="AK943" s="58"/>
      <c r="AL943" s="58"/>
      <c r="AM943" s="34"/>
      <c r="AN943" s="34"/>
      <c r="AO943" s="34"/>
      <c r="AP943" s="34"/>
      <c r="AQ943" s="34"/>
    </row>
    <row r="944" spans="1:43" ht="13.5" customHeight="1" x14ac:dyDescent="0.2">
      <c r="A944" s="39"/>
      <c r="B944" s="33"/>
      <c r="C944" s="34"/>
      <c r="D944" s="35"/>
      <c r="E944" s="36"/>
      <c r="F944" s="37"/>
      <c r="G944" s="38"/>
      <c r="H944" s="41"/>
      <c r="I944" s="42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55"/>
      <c r="Z944" s="53"/>
      <c r="AA944" s="53"/>
      <c r="AB944" s="53"/>
      <c r="AC944" s="55"/>
      <c r="AD944" s="53"/>
      <c r="AE944" s="53"/>
      <c r="AF944" s="53"/>
      <c r="AG944" s="56"/>
      <c r="AH944" s="52"/>
      <c r="AI944" s="52"/>
      <c r="AJ944" s="57"/>
      <c r="AK944" s="58"/>
      <c r="AL944" s="58"/>
      <c r="AM944" s="34"/>
      <c r="AN944" s="34"/>
      <c r="AO944" s="34"/>
      <c r="AP944" s="34"/>
      <c r="AQ944" s="34"/>
    </row>
    <row r="945" spans="1:43" ht="13.5" customHeight="1" x14ac:dyDescent="0.2">
      <c r="A945" s="39"/>
      <c r="B945" s="33"/>
      <c r="C945" s="34"/>
      <c r="D945" s="35"/>
      <c r="E945" s="36"/>
      <c r="F945" s="37"/>
      <c r="G945" s="38"/>
      <c r="H945" s="41"/>
      <c r="I945" s="42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55"/>
      <c r="Z945" s="53"/>
      <c r="AA945" s="53"/>
      <c r="AB945" s="53"/>
      <c r="AC945" s="55"/>
      <c r="AD945" s="53"/>
      <c r="AE945" s="53"/>
      <c r="AF945" s="53"/>
      <c r="AG945" s="56"/>
      <c r="AH945" s="52"/>
      <c r="AI945" s="52"/>
      <c r="AJ945" s="57"/>
      <c r="AK945" s="58"/>
      <c r="AL945" s="58"/>
      <c r="AM945" s="34"/>
      <c r="AN945" s="34"/>
      <c r="AO945" s="34"/>
      <c r="AP945" s="34"/>
      <c r="AQ945" s="34"/>
    </row>
    <row r="946" spans="1:43" ht="13.5" customHeight="1" x14ac:dyDescent="0.2">
      <c r="A946" s="39"/>
      <c r="B946" s="33"/>
      <c r="C946" s="34"/>
      <c r="D946" s="35"/>
      <c r="E946" s="36"/>
      <c r="F946" s="37"/>
      <c r="G946" s="38"/>
      <c r="H946" s="41"/>
      <c r="I946" s="42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55"/>
      <c r="Z946" s="53"/>
      <c r="AA946" s="53"/>
      <c r="AB946" s="53"/>
      <c r="AC946" s="55"/>
      <c r="AD946" s="53"/>
      <c r="AE946" s="53"/>
      <c r="AF946" s="53"/>
      <c r="AG946" s="56"/>
      <c r="AH946" s="52"/>
      <c r="AI946" s="52"/>
      <c r="AJ946" s="57"/>
      <c r="AK946" s="58"/>
      <c r="AL946" s="58"/>
      <c r="AM946" s="34"/>
      <c r="AN946" s="34"/>
      <c r="AO946" s="34"/>
      <c r="AP946" s="34"/>
      <c r="AQ946" s="34"/>
    </row>
    <row r="947" spans="1:43" ht="12.75" x14ac:dyDescent="0.2">
      <c r="A947" s="39"/>
      <c r="B947" s="33"/>
      <c r="C947" s="34"/>
      <c r="D947" s="35"/>
      <c r="E947" s="36"/>
      <c r="F947" s="37"/>
      <c r="G947" s="38"/>
      <c r="H947" s="41"/>
      <c r="I947" s="42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55"/>
      <c r="Z947" s="53"/>
      <c r="AA947" s="53"/>
      <c r="AB947" s="53"/>
      <c r="AC947" s="55"/>
      <c r="AD947" s="53"/>
      <c r="AE947" s="53"/>
      <c r="AF947" s="53"/>
      <c r="AG947" s="56"/>
      <c r="AH947" s="52"/>
      <c r="AI947" s="52"/>
      <c r="AJ947" s="57"/>
      <c r="AK947" s="58"/>
      <c r="AL947" s="58"/>
      <c r="AM947" s="34"/>
      <c r="AN947" s="34"/>
      <c r="AO947" s="34"/>
      <c r="AP947" s="34"/>
      <c r="AQ947" s="34"/>
    </row>
    <row r="948" spans="1:43" ht="12.75" x14ac:dyDescent="0.2">
      <c r="A948" s="39"/>
      <c r="B948" s="33"/>
      <c r="C948" s="34"/>
      <c r="D948" s="35"/>
      <c r="E948" s="36"/>
      <c r="F948" s="37"/>
      <c r="G948" s="38"/>
      <c r="H948" s="41"/>
      <c r="I948" s="42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55"/>
      <c r="Z948" s="53"/>
      <c r="AA948" s="53"/>
      <c r="AB948" s="53"/>
      <c r="AC948" s="55"/>
      <c r="AD948" s="53"/>
      <c r="AE948" s="53"/>
      <c r="AF948" s="53"/>
      <c r="AG948" s="56"/>
      <c r="AH948" s="52"/>
      <c r="AI948" s="52"/>
      <c r="AJ948" s="57"/>
      <c r="AK948" s="58"/>
      <c r="AL948" s="58"/>
      <c r="AM948" s="34"/>
      <c r="AN948" s="34"/>
      <c r="AO948" s="34"/>
      <c r="AP948" s="34"/>
      <c r="AQ948" s="34"/>
    </row>
    <row r="949" spans="1:43" ht="12.75" x14ac:dyDescent="0.2">
      <c r="A949" s="39"/>
      <c r="B949" s="33"/>
      <c r="C949" s="34"/>
      <c r="D949" s="35"/>
      <c r="E949" s="36"/>
      <c r="F949" s="37"/>
      <c r="G949" s="38"/>
      <c r="H949" s="41"/>
      <c r="I949" s="42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55"/>
      <c r="Z949" s="53"/>
      <c r="AA949" s="53"/>
      <c r="AB949" s="53"/>
      <c r="AC949" s="55"/>
      <c r="AD949" s="53"/>
      <c r="AE949" s="53"/>
      <c r="AF949" s="53"/>
      <c r="AG949" s="56"/>
      <c r="AH949" s="52"/>
      <c r="AI949" s="52"/>
      <c r="AJ949" s="57"/>
      <c r="AK949" s="58"/>
      <c r="AL949" s="58"/>
      <c r="AM949" s="34"/>
      <c r="AN949" s="34"/>
      <c r="AO949" s="34"/>
      <c r="AP949" s="34"/>
      <c r="AQ949" s="34"/>
    </row>
    <row r="950" spans="1:43" ht="12.75" x14ac:dyDescent="0.2">
      <c r="A950" s="39"/>
      <c r="B950" s="33"/>
      <c r="C950" s="34"/>
      <c r="D950" s="35"/>
      <c r="E950" s="36"/>
      <c r="F950" s="37"/>
      <c r="G950" s="38"/>
      <c r="H950" s="41"/>
      <c r="I950" s="42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55"/>
      <c r="Z950" s="53"/>
      <c r="AA950" s="53"/>
      <c r="AB950" s="53"/>
      <c r="AC950" s="55"/>
      <c r="AD950" s="53"/>
      <c r="AE950" s="53"/>
      <c r="AF950" s="53"/>
      <c r="AG950" s="56"/>
      <c r="AH950" s="52"/>
      <c r="AI950" s="52"/>
      <c r="AJ950" s="57"/>
      <c r="AK950" s="58"/>
      <c r="AL950" s="58"/>
      <c r="AM950" s="34"/>
      <c r="AN950" s="34"/>
      <c r="AO950" s="34"/>
      <c r="AP950" s="34"/>
      <c r="AQ950" s="34"/>
    </row>
    <row r="951" spans="1:43" ht="12.75" x14ac:dyDescent="0.2">
      <c r="A951" s="39"/>
      <c r="B951" s="33"/>
      <c r="C951" s="34"/>
      <c r="D951" s="35"/>
      <c r="E951" s="36"/>
      <c r="F951" s="37"/>
      <c r="G951" s="38"/>
      <c r="H951" s="41"/>
      <c r="I951" s="42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55"/>
      <c r="Z951" s="53"/>
      <c r="AA951" s="53"/>
      <c r="AB951" s="53"/>
      <c r="AC951" s="55"/>
      <c r="AD951" s="53"/>
      <c r="AE951" s="53"/>
      <c r="AF951" s="53"/>
      <c r="AG951" s="56"/>
      <c r="AH951" s="52"/>
      <c r="AI951" s="52"/>
      <c r="AJ951" s="57"/>
      <c r="AK951" s="58"/>
      <c r="AL951" s="58"/>
      <c r="AM951" s="34"/>
      <c r="AN951" s="34"/>
      <c r="AO951" s="34"/>
      <c r="AP951" s="34"/>
      <c r="AQ951" s="34"/>
    </row>
    <row r="952" spans="1:43" ht="12.75" x14ac:dyDescent="0.2">
      <c r="A952" s="39"/>
      <c r="B952" s="33"/>
      <c r="C952" s="34"/>
      <c r="D952" s="35"/>
      <c r="E952" s="36"/>
      <c r="F952" s="37"/>
      <c r="G952" s="38"/>
      <c r="H952" s="41"/>
      <c r="I952" s="42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55"/>
      <c r="Z952" s="53"/>
      <c r="AA952" s="53"/>
      <c r="AB952" s="53"/>
      <c r="AC952" s="55"/>
      <c r="AD952" s="53"/>
      <c r="AE952" s="53"/>
      <c r="AF952" s="53"/>
      <c r="AG952" s="56"/>
      <c r="AH952" s="52"/>
      <c r="AI952" s="52"/>
      <c r="AJ952" s="57"/>
      <c r="AK952" s="58"/>
      <c r="AL952" s="58"/>
      <c r="AM952" s="34"/>
      <c r="AN952" s="34"/>
      <c r="AO952" s="34"/>
      <c r="AP952" s="34"/>
      <c r="AQ952" s="34"/>
    </row>
    <row r="953" spans="1:43" ht="12.75" x14ac:dyDescent="0.2">
      <c r="A953" s="39"/>
      <c r="B953" s="33"/>
      <c r="C953" s="34"/>
      <c r="D953" s="35"/>
      <c r="E953" s="36"/>
      <c r="F953" s="37"/>
      <c r="G953" s="38"/>
      <c r="H953" s="41"/>
      <c r="I953" s="42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55"/>
      <c r="Z953" s="53"/>
      <c r="AA953" s="53"/>
      <c r="AB953" s="53"/>
      <c r="AC953" s="55"/>
      <c r="AD953" s="53"/>
      <c r="AE953" s="53"/>
      <c r="AF953" s="53"/>
      <c r="AG953" s="56"/>
      <c r="AH953" s="52"/>
      <c r="AI953" s="52"/>
      <c r="AJ953" s="57"/>
      <c r="AK953" s="58"/>
      <c r="AL953" s="58"/>
      <c r="AM953" s="34"/>
      <c r="AN953" s="34"/>
      <c r="AO953" s="34"/>
      <c r="AP953" s="34"/>
      <c r="AQ953" s="34"/>
    </row>
    <row r="954" spans="1:43" ht="12.75" x14ac:dyDescent="0.2">
      <c r="A954" s="39"/>
      <c r="B954" s="33"/>
      <c r="C954" s="34"/>
      <c r="D954" s="35"/>
      <c r="E954" s="36"/>
      <c r="F954" s="37"/>
      <c r="G954" s="38"/>
      <c r="H954" s="41"/>
      <c r="I954" s="42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55"/>
      <c r="Z954" s="53"/>
      <c r="AA954" s="53"/>
      <c r="AB954" s="53"/>
      <c r="AC954" s="55"/>
      <c r="AD954" s="53"/>
      <c r="AE954" s="53"/>
      <c r="AF954" s="53"/>
      <c r="AG954" s="56"/>
      <c r="AH954" s="52"/>
      <c r="AI954" s="52"/>
      <c r="AJ954" s="57"/>
      <c r="AK954" s="58"/>
      <c r="AL954" s="58"/>
      <c r="AM954" s="34"/>
      <c r="AN954" s="34"/>
      <c r="AO954" s="34"/>
      <c r="AP954" s="34"/>
      <c r="AQ954" s="34"/>
    </row>
    <row r="955" spans="1:43" ht="12.75" x14ac:dyDescent="0.2">
      <c r="A955" s="39"/>
      <c r="B955" s="33"/>
      <c r="C955" s="34"/>
      <c r="D955" s="35"/>
      <c r="E955" s="36"/>
      <c r="F955" s="37"/>
      <c r="G955" s="38"/>
      <c r="H955" s="41"/>
      <c r="I955" s="42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55"/>
      <c r="Z955" s="53"/>
      <c r="AA955" s="53"/>
      <c r="AB955" s="53"/>
      <c r="AC955" s="55"/>
      <c r="AD955" s="53"/>
      <c r="AE955" s="53"/>
      <c r="AF955" s="53"/>
      <c r="AG955" s="56"/>
      <c r="AH955" s="52"/>
      <c r="AI955" s="52"/>
      <c r="AJ955" s="57"/>
      <c r="AK955" s="58"/>
      <c r="AL955" s="58"/>
      <c r="AM955" s="34"/>
      <c r="AN955" s="34"/>
      <c r="AO955" s="34"/>
      <c r="AP955" s="34"/>
      <c r="AQ955" s="34"/>
    </row>
    <row r="956" spans="1:43" ht="12.75" x14ac:dyDescent="0.2">
      <c r="A956" s="39"/>
      <c r="B956" s="33"/>
      <c r="C956" s="34"/>
      <c r="D956" s="35"/>
      <c r="E956" s="36"/>
      <c r="F956" s="37"/>
      <c r="G956" s="38"/>
      <c r="H956" s="41"/>
      <c r="I956" s="42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55"/>
      <c r="Z956" s="53"/>
      <c r="AA956" s="53"/>
      <c r="AB956" s="53"/>
      <c r="AC956" s="55"/>
      <c r="AD956" s="53"/>
      <c r="AE956" s="53"/>
      <c r="AF956" s="53"/>
      <c r="AG956" s="56"/>
      <c r="AH956" s="52"/>
      <c r="AI956" s="52"/>
      <c r="AJ956" s="57"/>
      <c r="AK956" s="58"/>
      <c r="AL956" s="58"/>
      <c r="AM956" s="34"/>
      <c r="AN956" s="34"/>
      <c r="AO956" s="34"/>
      <c r="AP956" s="34"/>
      <c r="AQ956" s="34"/>
    </row>
    <row r="957" spans="1:43" ht="12.75" x14ac:dyDescent="0.2">
      <c r="A957" s="39"/>
      <c r="B957" s="33"/>
      <c r="C957" s="34"/>
      <c r="D957" s="35"/>
      <c r="E957" s="36"/>
      <c r="F957" s="37"/>
      <c r="G957" s="38"/>
      <c r="H957" s="41"/>
      <c r="I957" s="42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55"/>
      <c r="Z957" s="53"/>
      <c r="AA957" s="53"/>
      <c r="AB957" s="53"/>
      <c r="AC957" s="55"/>
      <c r="AD957" s="53"/>
      <c r="AE957" s="53"/>
      <c r="AF957" s="53"/>
      <c r="AG957" s="56"/>
      <c r="AH957" s="52"/>
      <c r="AI957" s="52"/>
      <c r="AJ957" s="57"/>
      <c r="AK957" s="58"/>
      <c r="AL957" s="58"/>
      <c r="AM957" s="34"/>
      <c r="AN957" s="34"/>
      <c r="AO957" s="34"/>
      <c r="AP957" s="34"/>
      <c r="AQ957" s="34"/>
    </row>
    <row r="958" spans="1:43" ht="12.75" x14ac:dyDescent="0.2">
      <c r="A958" s="39"/>
      <c r="B958" s="33"/>
      <c r="C958" s="34"/>
      <c r="D958" s="35"/>
      <c r="E958" s="36"/>
      <c r="F958" s="37"/>
      <c r="G958" s="38"/>
      <c r="H958" s="41"/>
      <c r="I958" s="42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55"/>
      <c r="Z958" s="53"/>
      <c r="AA958" s="53"/>
      <c r="AB958" s="53"/>
      <c r="AC958" s="55"/>
      <c r="AD958" s="53"/>
      <c r="AE958" s="53"/>
      <c r="AF958" s="53"/>
      <c r="AG958" s="56"/>
      <c r="AH958" s="52"/>
      <c r="AI958" s="52"/>
      <c r="AJ958" s="57"/>
      <c r="AK958" s="58"/>
      <c r="AL958" s="58"/>
      <c r="AM958" s="34"/>
      <c r="AN958" s="34"/>
      <c r="AO958" s="34"/>
      <c r="AP958" s="34"/>
      <c r="AQ958" s="34"/>
    </row>
    <row r="959" spans="1:43" ht="12.75" x14ac:dyDescent="0.2">
      <c r="A959" s="39"/>
      <c r="B959" s="33"/>
      <c r="C959" s="34"/>
      <c r="D959" s="35"/>
      <c r="E959" s="36"/>
      <c r="F959" s="37"/>
      <c r="G959" s="38"/>
      <c r="H959" s="41"/>
      <c r="I959" s="42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55"/>
      <c r="Z959" s="53"/>
      <c r="AA959" s="53"/>
      <c r="AB959" s="53"/>
      <c r="AC959" s="55"/>
      <c r="AD959" s="53"/>
      <c r="AE959" s="53"/>
      <c r="AF959" s="53"/>
      <c r="AG959" s="56"/>
      <c r="AH959" s="52"/>
      <c r="AI959" s="52"/>
      <c r="AJ959" s="57"/>
      <c r="AK959" s="58"/>
      <c r="AL959" s="58"/>
      <c r="AM959" s="34"/>
      <c r="AN959" s="34"/>
      <c r="AO959" s="34"/>
      <c r="AP959" s="34"/>
      <c r="AQ959" s="34"/>
    </row>
    <row r="960" spans="1:43" ht="12.75" x14ac:dyDescent="0.2">
      <c r="A960" s="39"/>
      <c r="B960" s="33"/>
      <c r="C960" s="34"/>
      <c r="D960" s="35"/>
      <c r="E960" s="36"/>
      <c r="F960" s="37"/>
      <c r="G960" s="38"/>
      <c r="H960" s="41"/>
      <c r="I960" s="42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55"/>
      <c r="Z960" s="53"/>
      <c r="AA960" s="53"/>
      <c r="AB960" s="53"/>
      <c r="AC960" s="55"/>
      <c r="AD960" s="53"/>
      <c r="AE960" s="53"/>
      <c r="AF960" s="53"/>
      <c r="AG960" s="56"/>
      <c r="AH960" s="52"/>
      <c r="AI960" s="52"/>
      <c r="AJ960" s="57"/>
      <c r="AK960" s="58"/>
      <c r="AL960" s="58"/>
      <c r="AM960" s="34"/>
      <c r="AN960" s="34"/>
      <c r="AO960" s="34"/>
      <c r="AP960" s="34"/>
      <c r="AQ960" s="34"/>
    </row>
    <row r="961" spans="1:43" ht="12.75" x14ac:dyDescent="0.2">
      <c r="A961" s="39"/>
      <c r="B961" s="33"/>
      <c r="C961" s="34"/>
      <c r="D961" s="35"/>
      <c r="E961" s="36"/>
      <c r="F961" s="37"/>
      <c r="G961" s="38"/>
      <c r="H961" s="41"/>
      <c r="I961" s="42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55"/>
      <c r="Z961" s="53"/>
      <c r="AA961" s="53"/>
      <c r="AB961" s="53"/>
      <c r="AC961" s="55"/>
      <c r="AD961" s="53"/>
      <c r="AE961" s="53"/>
      <c r="AF961" s="53"/>
      <c r="AG961" s="56"/>
      <c r="AH961" s="52"/>
      <c r="AI961" s="52"/>
      <c r="AJ961" s="57"/>
      <c r="AK961" s="58"/>
      <c r="AL961" s="58"/>
      <c r="AM961" s="34"/>
      <c r="AN961" s="34"/>
      <c r="AO961" s="34"/>
      <c r="AP961" s="34"/>
      <c r="AQ961" s="34"/>
    </row>
    <row r="962" spans="1:43" ht="12.75" x14ac:dyDescent="0.2">
      <c r="A962" s="39"/>
      <c r="B962" s="33"/>
      <c r="C962" s="34"/>
      <c r="D962" s="35"/>
      <c r="E962" s="36"/>
      <c r="F962" s="37"/>
      <c r="G962" s="38"/>
      <c r="H962" s="41"/>
      <c r="I962" s="42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55"/>
      <c r="Z962" s="53"/>
      <c r="AA962" s="53"/>
      <c r="AB962" s="53"/>
      <c r="AC962" s="55"/>
      <c r="AD962" s="53"/>
      <c r="AE962" s="53"/>
      <c r="AF962" s="53"/>
      <c r="AG962" s="56"/>
      <c r="AH962" s="52"/>
      <c r="AI962" s="52"/>
      <c r="AJ962" s="57"/>
      <c r="AK962" s="58"/>
      <c r="AL962" s="58"/>
      <c r="AM962" s="34"/>
      <c r="AN962" s="34"/>
      <c r="AO962" s="34"/>
      <c r="AP962" s="34"/>
      <c r="AQ962" s="34"/>
    </row>
  </sheetData>
  <mergeCells count="12">
    <mergeCell ref="AG1:AI1"/>
    <mergeCell ref="AJ1:AL1"/>
    <mergeCell ref="A2:I2"/>
    <mergeCell ref="A3:I3"/>
    <mergeCell ref="U1:X1"/>
    <mergeCell ref="Y1:AB1"/>
    <mergeCell ref="AC1:AF1"/>
    <mergeCell ref="A4:I4"/>
    <mergeCell ref="D1:I1"/>
    <mergeCell ref="J1:M1"/>
    <mergeCell ref="N1:P1"/>
    <mergeCell ref="Q1:T1"/>
  </mergeCells>
  <dataValidations count="3">
    <dataValidation type="list" allowBlank="1" showErrorMessage="1" sqref="G6:G26" xr:uid="{00000000-0002-0000-0E00-000004000000}">
      <formula1>"Bắt buộc,Lựa chọn bắt buộc,Lựa chọn tự do"</formula1>
    </dataValidation>
    <dataValidation type="list" allowBlank="1" showErrorMessage="1" sqref="E6:E26" xr:uid="{00000000-0002-0000-0E00-000003000000}">
      <formula1>"Giáo dục Đại cương,Cơ sở khối ngành,Cơ sở ngành,Chuyên ngành,Kiến thức bổ trợ,Tốt nghiệp"</formula1>
    </dataValidation>
    <dataValidation type="list" allowBlank="1" showErrorMessage="1" sqref="D6:D26" xr:uid="{00000000-0002-0000-0E00-000002000000}">
      <formula1>"Kỳ  1,Kỳ 2,Kỳ 3,Kỳ 4,Kỳ 5,Kỳ 6,Kỳ 7,Kỳ 8,Kỳ 9"</formula1>
    </dataValidation>
  </dataValidations>
  <pageMargins left="0.27559055118110237" right="0.23622047244094491" top="0.43" bottom="0.74803149606299213" header="0" footer="0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E00-000005000000}">
          <x14:formula1>
            <xm:f>Dict!$B$1:$D$1</xm:f>
          </x14:formula1>
          <xm:sqref>X6:X7 X13 J6:J26 AS6:AS26 AV6:AV26 AJ6:AJ26 AG6:AG26 AC6:AC26 AM6:AM26 AP6:AP26 U6:U26 Q6:Q26 N6:N26 Y6:Y26</xm:sqref>
        </x14:dataValidation>
        <x14:dataValidation type="list" allowBlank="1" showErrorMessage="1" xr:uid="{00000000-0002-0000-0E00-000001000000}">
          <x14:formula1>
            <xm:f>Dict!$B$3:$D$3</xm:f>
          </x14:formula1>
          <xm:sqref>X8:X12 R6:T26 AT6:AT26 AW6:AW26 AK6:AK26 AH6:AH26 AD6:AF26 AN6:AN26 AQ6:AQ26 V6:W26 O6:P26 K6:M26 X14:X26 Z6:AB26</xm:sqref>
        </x14:dataValidation>
        <x14:dataValidation type="list" allowBlank="1" showErrorMessage="1" xr:uid="{00000000-0002-0000-0E00-000000000000}">
          <x14:formula1>
            <xm:f>Dict!$B$5:$C$5</xm:f>
          </x14:formula1>
          <xm:sqref>AO6:AO26 AR6:AR26 AU6:AU26 AX6:AX26 AL6:AL26 AI6:AI26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8FA3-1916-42D9-95BD-4870ADE64E76}">
  <dimension ref="A1:BC961"/>
  <sheetViews>
    <sheetView zoomScaleNormal="100" workbookViewId="0">
      <pane xSplit="9" ySplit="4" topLeftCell="J5" activePane="bottomRight" state="frozen"/>
      <selection pane="topRight"/>
      <selection pane="bottomLeft"/>
      <selection pane="bottomRight" activeCell="F26" sqref="F26"/>
    </sheetView>
  </sheetViews>
  <sheetFormatPr defaultColWidth="14.42578125" defaultRowHeight="15" customHeight="1" x14ac:dyDescent="0.2"/>
  <cols>
    <col min="1" max="1" width="4" style="40" customWidth="1"/>
    <col min="2" max="2" width="8.85546875" style="40" customWidth="1"/>
    <col min="3" max="3" width="24.5703125" style="40" customWidth="1"/>
    <col min="4" max="4" width="7.5703125" style="40" customWidth="1"/>
    <col min="5" max="5" width="12.140625" style="40" customWidth="1"/>
    <col min="6" max="6" width="5.5703125" style="40" customWidth="1"/>
    <col min="7" max="7" width="9.28515625" style="40" customWidth="1"/>
    <col min="8" max="8" width="10.28515625" style="40" customWidth="1"/>
    <col min="9" max="9" width="8.85546875" style="40" customWidth="1"/>
    <col min="10" max="10" width="9.28515625" style="40" customWidth="1"/>
    <col min="11" max="13" width="6.42578125" style="40" customWidth="1"/>
    <col min="14" max="14" width="8.85546875" style="40" customWidth="1"/>
    <col min="15" max="16" width="6.42578125" style="40" customWidth="1"/>
    <col min="17" max="17" width="8.85546875" style="40" customWidth="1"/>
    <col min="18" max="20" width="6.42578125" style="40" customWidth="1"/>
    <col min="21" max="21" width="8.85546875" style="40" customWidth="1"/>
    <col min="22" max="23" width="6.42578125" style="40" customWidth="1"/>
    <col min="24" max="24" width="6" style="40" customWidth="1"/>
    <col min="25" max="25" width="8.85546875" style="40" customWidth="1"/>
    <col min="26" max="28" width="6.42578125" style="40" customWidth="1"/>
    <col min="29" max="29" width="10.140625" style="40" customWidth="1"/>
    <col min="30" max="32" width="11.28515625" style="40" customWidth="1"/>
    <col min="33" max="33" width="10.140625" style="40" customWidth="1"/>
    <col min="34" max="34" width="11.28515625" style="40" customWidth="1"/>
    <col min="35" max="35" width="9.28515625" style="40" customWidth="1"/>
    <col min="36" max="36" width="10.140625" style="40" customWidth="1"/>
    <col min="37" max="37" width="11.28515625" style="40" customWidth="1"/>
    <col min="38" max="38" width="9.28515625" style="40" customWidth="1"/>
    <col min="39" max="16384" width="14.42578125" style="40"/>
  </cols>
  <sheetData>
    <row r="1" spans="1:55" ht="69.599999999999994" customHeight="1" x14ac:dyDescent="0.2">
      <c r="A1" s="5"/>
      <c r="B1" s="5"/>
      <c r="C1" s="5"/>
      <c r="D1" s="71" t="s">
        <v>89</v>
      </c>
      <c r="E1" s="72"/>
      <c r="F1" s="72"/>
      <c r="G1" s="72"/>
      <c r="H1" s="72"/>
      <c r="I1" s="73"/>
      <c r="J1" s="74" t="s">
        <v>79</v>
      </c>
      <c r="K1" s="75"/>
      <c r="L1" s="75"/>
      <c r="M1" s="76"/>
      <c r="N1" s="77" t="s">
        <v>80</v>
      </c>
      <c r="O1" s="72"/>
      <c r="P1" s="72"/>
      <c r="Q1" s="77" t="s">
        <v>81</v>
      </c>
      <c r="R1" s="72"/>
      <c r="S1" s="72"/>
      <c r="T1" s="73"/>
      <c r="U1" s="77" t="s">
        <v>82</v>
      </c>
      <c r="V1" s="72"/>
      <c r="W1" s="72"/>
      <c r="X1" s="73"/>
      <c r="Y1" s="77" t="s">
        <v>83</v>
      </c>
      <c r="Z1" s="72"/>
      <c r="AA1" s="72"/>
      <c r="AB1" s="73"/>
      <c r="AC1" s="82"/>
      <c r="AD1" s="72"/>
      <c r="AE1" s="72"/>
      <c r="AF1" s="73"/>
      <c r="AG1" s="78"/>
      <c r="AH1" s="72"/>
      <c r="AI1" s="73"/>
      <c r="AJ1" s="79"/>
      <c r="AK1" s="72"/>
      <c r="AL1" s="73"/>
      <c r="AM1" s="7"/>
      <c r="AN1" s="7"/>
      <c r="AO1" s="7"/>
      <c r="AP1" s="7"/>
      <c r="AQ1" s="7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27.75" customHeight="1" x14ac:dyDescent="0.2">
      <c r="A2" s="80" t="s">
        <v>54</v>
      </c>
      <c r="B2" s="69"/>
      <c r="C2" s="69"/>
      <c r="D2" s="69"/>
      <c r="E2" s="69"/>
      <c r="F2" s="69"/>
      <c r="G2" s="69"/>
      <c r="H2" s="69"/>
      <c r="I2" s="70"/>
      <c r="J2" s="39"/>
      <c r="K2" s="46" t="s">
        <v>47</v>
      </c>
      <c r="L2" s="46" t="s">
        <v>45</v>
      </c>
      <c r="M2" s="46"/>
      <c r="N2" s="46"/>
      <c r="O2" s="46" t="s">
        <v>47</v>
      </c>
      <c r="P2" s="46" t="s">
        <v>45</v>
      </c>
      <c r="Q2" s="46"/>
      <c r="R2" s="46" t="s">
        <v>47</v>
      </c>
      <c r="S2" s="46" t="s">
        <v>45</v>
      </c>
      <c r="T2" s="46" t="s">
        <v>46</v>
      </c>
      <c r="U2" s="46"/>
      <c r="V2" s="46" t="s">
        <v>45</v>
      </c>
      <c r="W2" s="46" t="s">
        <v>46</v>
      </c>
      <c r="X2" s="6"/>
      <c r="Y2" s="9"/>
      <c r="Z2" s="46" t="s">
        <v>44</v>
      </c>
      <c r="AA2" s="46" t="s">
        <v>43</v>
      </c>
      <c r="AB2" s="46"/>
      <c r="AC2" s="47"/>
      <c r="AD2" s="48"/>
      <c r="AE2" s="48"/>
      <c r="AF2" s="48"/>
      <c r="AG2" s="9"/>
      <c r="AH2" s="9"/>
      <c r="AI2" s="9"/>
      <c r="AJ2" s="10"/>
      <c r="AK2" s="9"/>
      <c r="AL2" s="9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2.75" x14ac:dyDescent="0.2">
      <c r="A3" s="81" t="s">
        <v>56</v>
      </c>
      <c r="B3" s="69"/>
      <c r="C3" s="69"/>
      <c r="D3" s="69"/>
      <c r="E3" s="69"/>
      <c r="F3" s="69"/>
      <c r="G3" s="69"/>
      <c r="H3" s="69"/>
      <c r="I3" s="70"/>
      <c r="J3" s="34"/>
      <c r="K3" s="11" t="s">
        <v>42</v>
      </c>
      <c r="L3" s="11" t="s">
        <v>41</v>
      </c>
      <c r="M3" s="11" t="s">
        <v>40</v>
      </c>
      <c r="N3" s="11"/>
      <c r="O3" s="11" t="s">
        <v>39</v>
      </c>
      <c r="P3" s="11" t="s">
        <v>38</v>
      </c>
      <c r="Q3" s="11"/>
      <c r="R3" s="11" t="s">
        <v>37</v>
      </c>
      <c r="S3" s="11" t="s">
        <v>36</v>
      </c>
      <c r="T3" s="11"/>
      <c r="U3" s="11"/>
      <c r="V3" s="11" t="s">
        <v>35</v>
      </c>
      <c r="W3" s="11" t="s">
        <v>34</v>
      </c>
      <c r="X3" s="12"/>
      <c r="Y3" s="13"/>
      <c r="Z3" s="11" t="s">
        <v>33</v>
      </c>
      <c r="AA3" s="11" t="s">
        <v>32</v>
      </c>
      <c r="AB3" s="11" t="s">
        <v>31</v>
      </c>
      <c r="AC3" s="13"/>
      <c r="AD3" s="11"/>
      <c r="AE3" s="11"/>
      <c r="AF3" s="11"/>
      <c r="AG3" s="13"/>
      <c r="AH3" s="13"/>
      <c r="AI3" s="13"/>
      <c r="AJ3" s="14"/>
      <c r="AK3" s="15"/>
      <c r="AL3" s="15"/>
      <c r="AM3" s="30"/>
      <c r="AN3" s="30"/>
      <c r="AO3" s="30"/>
      <c r="AP3" s="30"/>
      <c r="AQ3" s="30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</row>
    <row r="4" spans="1:55" ht="12.75" x14ac:dyDescent="0.2">
      <c r="A4" s="68" t="s">
        <v>57</v>
      </c>
      <c r="B4" s="69"/>
      <c r="C4" s="69"/>
      <c r="D4" s="69"/>
      <c r="E4" s="69"/>
      <c r="F4" s="69"/>
      <c r="G4" s="69"/>
      <c r="H4" s="69"/>
      <c r="I4" s="70"/>
      <c r="J4" s="16">
        <f>COUNTIF(J6:J25,Dict!$B$1)*Dict!$B$2+COUNTIF(J6:J25,Dict!$C$1)*Dict!$C$2</f>
        <v>17</v>
      </c>
      <c r="K4" s="13">
        <f>COUNTIF(K6:K25,Dict!$B$3)*Dict!$B$4+COUNTIF(K6:K25,Dict!$C$3)*Dict!$C$4+COUNTIF(K6:K25,Dict!$D$3)*Dict!$D$4+COUNTIF(K6:K25,Dict!$E$3)*Dict!$E$4</f>
        <v>18</v>
      </c>
      <c r="L4" s="13">
        <f>COUNTIF(L6:L25,Dict!$B$3)*Dict!$B$4+COUNTIF(L6:L25,Dict!$C$3)*Dict!$C$4+COUNTIF(L6:L25,Dict!$D$3)*Dict!$D$4+COUNTIF(L6:L25,Dict!$E$3)*Dict!$E$4</f>
        <v>18</v>
      </c>
      <c r="M4" s="13">
        <f>COUNTIF(M6:M25,Dict!$B$3)*Dict!$B$4+COUNTIF(M6:M25,Dict!$C$3)*Dict!$C$4+COUNTIF(M6:M25,Dict!$D$3)*Dict!$D$4+COUNTIF(M6:M25,Dict!$E$3)*Dict!$E$4</f>
        <v>18</v>
      </c>
      <c r="N4" s="16">
        <f>COUNTIF(N6:N25,Dict!$B$1)*Dict!$B$2+COUNTIF(N6:N25,Dict!$C$1)*Dict!$C$2</f>
        <v>22</v>
      </c>
      <c r="O4" s="13">
        <f>COUNTIF(O6:O25,Dict!$B$3)*Dict!$B$4+COUNTIF(O6:O25,Dict!$C$3)*Dict!$C$4+COUNTIF(O6:O25,Dict!$D$3)*Dict!$D$4+COUNTIF(O6:O25,Dict!$E$3)*Dict!$E$4</f>
        <v>26</v>
      </c>
      <c r="P4" s="13">
        <f>COUNTIF(P6:P25,Dict!$B$3)*Dict!$B$4+COUNTIF(P6:P25,Dict!$C$3)*Dict!$C$4+COUNTIF(P6:P25,Dict!$D$3)*Dict!$D$4+COUNTIF(P6:P25,Dict!$E$3)*Dict!$E$4</f>
        <v>26</v>
      </c>
      <c r="Q4" s="16">
        <f>COUNTIF(Q6:Q25,Dict!$B$1)*Dict!$B$2+COUNTIF(Q6:Q25,Dict!$C$1)*Dict!$C$2</f>
        <v>19</v>
      </c>
      <c r="R4" s="13">
        <f>COUNTIF(R6:R25,Dict!$B$3)*Dict!$B$4+COUNTIF(R6:R25,Dict!$C$3)*Dict!$C$4+COUNTIF(R6:R25,Dict!$D$3)*Dict!$D$4+COUNTIF(R6:R25,Dict!$E$3)*Dict!$E$4</f>
        <v>20</v>
      </c>
      <c r="S4" s="13">
        <f>COUNTIF(S6:S25,Dict!$B$3)*Dict!$B$4+COUNTIF(S6:S25,Dict!$C$3)*Dict!$C$4+COUNTIF(S6:S25,Dict!$D$3)*Dict!$D$4+COUNTIF(S6:S25,Dict!$E$3)*Dict!$E$4</f>
        <v>20</v>
      </c>
      <c r="T4" s="13">
        <f>COUNTIF(T6:T25,Dict!$B$3)*Dict!$B$4+COUNTIF(T6:T25,Dict!$C$3)*Dict!$C$4+COUNTIF(T6:T25,Dict!$D$3)*Dict!$D$4+COUNTIF(T6:T25,Dict!$E$3)*Dict!$E$4</f>
        <v>0</v>
      </c>
      <c r="U4" s="16">
        <f>COUNTIF(U6:U25,Dict!$B$1)*Dict!$B$2+COUNTIF(U6:U25,Dict!$C$1)*Dict!$C$2</f>
        <v>18</v>
      </c>
      <c r="V4" s="13">
        <f>COUNTIF(V6:V25,Dict!$B$3)*Dict!$B$4+COUNTIF(V6:V25,Dict!$C$3)*Dict!$C$4+COUNTIF(V6:V25,Dict!$D$3)*Dict!$D$4+COUNTIF(V6:V25,Dict!$E$3)*Dict!$E$4</f>
        <v>18</v>
      </c>
      <c r="W4" s="13">
        <f>COUNTIF(W6:W25,Dict!$B$3)*Dict!$B$4+COUNTIF(W6:W25,Dict!$C$3)*Dict!$C$4+COUNTIF(W6:W25,Dict!$D$3)*Dict!$D$4+COUNTIF(W6:W25,Dict!$E$3)*Dict!$E$4</f>
        <v>18</v>
      </c>
      <c r="X4" s="13">
        <f>COUNTIF(X6:X25,Dict!$B$3)*Dict!$B$4+COUNTIF(X6:X25,Dict!$C$3)*Dict!$C$4+COUNTIF(X6:X25,Dict!$D$3)*Dict!$D$4+COUNTIF(X6:X25,Dict!$E$3)*Dict!$E$4</f>
        <v>0</v>
      </c>
      <c r="Y4" s="16">
        <f>COUNTIF(Y6:Y25,Dict!$B$1)*Dict!$B$2+COUNTIF(Y6:Y25,Dict!$C$1)*Dict!$C$2</f>
        <v>20</v>
      </c>
      <c r="Z4" s="13">
        <f>COUNTIF(Z6:Z25,Dict!$B$3)*Dict!$B$4+COUNTIF(Z6:Z25,Dict!$C$3)*Dict!$C$4+COUNTIF(Z6:Z25,Dict!$D$3)*Dict!$D$4+COUNTIF(Z6:Z25,Dict!$E$3)*Dict!$E$4</f>
        <v>25</v>
      </c>
      <c r="AA4" s="13">
        <f>COUNTIF(AA6:AA25,Dict!$B$3)*Dict!$B$4+COUNTIF(AA6:AA25,Dict!$C$3)*Dict!$C$4+COUNTIF(AA6:AA25,Dict!$D$3)*Dict!$D$4+COUNTIF(AA6:AA25,Dict!$E$3)*Dict!$E$4</f>
        <v>25</v>
      </c>
      <c r="AB4" s="13">
        <f>COUNTIF(AB6:AB25,Dict!$B$3)*Dict!$B$4+COUNTIF(AB6:AB25,Dict!$C$3)*Dict!$C$4+COUNTIF(AB6:AB25,Dict!$D$3)*Dict!$D$4+COUNTIF(AB6:AB25,Dict!$E$3)*Dict!$E$4</f>
        <v>25</v>
      </c>
      <c r="AC4" s="16"/>
      <c r="AD4" s="13"/>
      <c r="AE4" s="13"/>
      <c r="AF4" s="13"/>
      <c r="AG4" s="16"/>
      <c r="AH4" s="13"/>
      <c r="AI4" s="13"/>
      <c r="AJ4" s="14"/>
      <c r="AK4" s="15"/>
      <c r="AL4" s="15"/>
      <c r="AM4" s="30"/>
      <c r="AN4" s="30"/>
      <c r="AO4" s="30"/>
      <c r="AP4" s="30"/>
      <c r="AQ4" s="30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</row>
    <row r="5" spans="1:55" ht="60" customHeight="1" x14ac:dyDescent="0.2">
      <c r="A5" s="17" t="s">
        <v>53</v>
      </c>
      <c r="B5" s="18" t="s">
        <v>30</v>
      </c>
      <c r="C5" s="17" t="s">
        <v>29</v>
      </c>
      <c r="D5" s="19" t="s">
        <v>28</v>
      </c>
      <c r="E5" s="19" t="s">
        <v>27</v>
      </c>
      <c r="F5" s="19" t="s">
        <v>26</v>
      </c>
      <c r="G5" s="19" t="s">
        <v>55</v>
      </c>
      <c r="H5" s="20" t="s">
        <v>25</v>
      </c>
      <c r="I5" s="21" t="s">
        <v>24</v>
      </c>
      <c r="J5" s="43" t="s">
        <v>23</v>
      </c>
      <c r="K5" s="22" t="s">
        <v>22</v>
      </c>
      <c r="L5" s="22" t="s">
        <v>22</v>
      </c>
      <c r="M5" s="22" t="s">
        <v>22</v>
      </c>
      <c r="N5" s="43" t="s">
        <v>23</v>
      </c>
      <c r="O5" s="22" t="s">
        <v>22</v>
      </c>
      <c r="P5" s="22" t="s">
        <v>22</v>
      </c>
      <c r="Q5" s="43" t="s">
        <v>23</v>
      </c>
      <c r="R5" s="22" t="s">
        <v>22</v>
      </c>
      <c r="S5" s="22" t="s">
        <v>22</v>
      </c>
      <c r="T5" s="22" t="s">
        <v>22</v>
      </c>
      <c r="U5" s="43" t="s">
        <v>23</v>
      </c>
      <c r="V5" s="22" t="s">
        <v>22</v>
      </c>
      <c r="W5" s="22" t="s">
        <v>22</v>
      </c>
      <c r="X5" s="22" t="s">
        <v>22</v>
      </c>
      <c r="Y5" s="44" t="s">
        <v>23</v>
      </c>
      <c r="Z5" s="23" t="s">
        <v>22</v>
      </c>
      <c r="AA5" s="23" t="s">
        <v>22</v>
      </c>
      <c r="AB5" s="23" t="s">
        <v>22</v>
      </c>
      <c r="AC5" s="24"/>
      <c r="AD5" s="25"/>
      <c r="AE5" s="25"/>
      <c r="AF5" s="25"/>
      <c r="AG5" s="24"/>
      <c r="AH5" s="25"/>
      <c r="AI5" s="26"/>
      <c r="AJ5" s="27"/>
      <c r="AK5" s="28"/>
      <c r="AL5" s="29"/>
      <c r="AM5" s="30"/>
      <c r="AN5" s="30"/>
      <c r="AO5" s="30"/>
      <c r="AP5" s="30"/>
      <c r="AQ5" s="30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</row>
    <row r="6" spans="1:55" ht="17.25" customHeight="1" x14ac:dyDescent="0.2">
      <c r="A6" s="10">
        <v>1</v>
      </c>
      <c r="B6" s="45" t="s">
        <v>70</v>
      </c>
      <c r="C6" s="54" t="s">
        <v>58</v>
      </c>
      <c r="D6" s="49" t="s">
        <v>21</v>
      </c>
      <c r="E6" s="66" t="s">
        <v>17</v>
      </c>
      <c r="F6" s="50">
        <v>3</v>
      </c>
      <c r="G6" s="65" t="s">
        <v>8</v>
      </c>
      <c r="H6" s="51">
        <f>COUNTIF(J6:AX6,Dict!$B$1)*Dict!$B$2+COUNTIF(J6:AX6,Dict!$C$1)*Dict!$C$2</f>
        <v>2</v>
      </c>
      <c r="I6" s="13">
        <f>COUNTIF(J6:AX6,Dict!$B$3)*Dict!$B$4+COUNTIF(J6:AX6,Dict!$C$3)*Dict!$C$4+COUNTIF(J6:AX6,Dict!$D$3)*Dict!$D$4+COUNTIF(J6:AX6,Dict!$E$3)*Dict!$E$4</f>
        <v>2</v>
      </c>
      <c r="J6" s="9"/>
      <c r="K6" s="9"/>
      <c r="L6" s="9"/>
      <c r="M6" s="9"/>
      <c r="N6" s="9"/>
      <c r="O6" s="9"/>
      <c r="P6" s="9"/>
      <c r="Q6" s="9" t="s">
        <v>7</v>
      </c>
      <c r="R6" s="9" t="s">
        <v>15</v>
      </c>
      <c r="S6" s="9" t="s">
        <v>15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</row>
    <row r="7" spans="1:55" ht="28.5" customHeight="1" x14ac:dyDescent="0.2">
      <c r="A7" s="10">
        <v>2</v>
      </c>
      <c r="B7" s="45" t="s">
        <v>75</v>
      </c>
      <c r="C7" s="54" t="s">
        <v>73</v>
      </c>
      <c r="D7" s="49" t="s">
        <v>21</v>
      </c>
      <c r="E7" s="66" t="s">
        <v>74</v>
      </c>
      <c r="F7" s="50">
        <v>2</v>
      </c>
      <c r="G7" s="65" t="s">
        <v>8</v>
      </c>
      <c r="H7" s="51">
        <f>COUNTIF(J7:AX7,Dict!$B$1)*Dict!$B$2+COUNTIF(J7:AX7,Dict!$C$1)*Dict!$C$2</f>
        <v>2</v>
      </c>
      <c r="I7" s="13">
        <f>COUNTIF(J7:AX7,Dict!$B$3)*Dict!$B$4+COUNTIF(J7:AX7,Dict!$C$3)*Dict!$C$4+COUNTIF(J7:AX7,Dict!$D$3)*Dict!$D$4+COUNTIF(J7:AX7,Dict!$E$3)*Dict!$E$4</f>
        <v>3</v>
      </c>
      <c r="J7" s="9" t="s">
        <v>7</v>
      </c>
      <c r="K7" s="9" t="s">
        <v>15</v>
      </c>
      <c r="L7" s="9" t="s">
        <v>15</v>
      </c>
      <c r="M7" s="9" t="s">
        <v>15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53"/>
      <c r="AD7" s="53"/>
      <c r="AE7" s="53"/>
      <c r="AF7" s="53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</row>
    <row r="8" spans="1:55" ht="17.25" customHeight="1" x14ac:dyDescent="0.2">
      <c r="A8" s="10">
        <v>3</v>
      </c>
      <c r="B8" s="45" t="s">
        <v>92</v>
      </c>
      <c r="C8" s="54" t="s">
        <v>60</v>
      </c>
      <c r="D8" s="49" t="s">
        <v>21</v>
      </c>
      <c r="E8" s="67" t="s">
        <v>16</v>
      </c>
      <c r="F8" s="50">
        <v>3</v>
      </c>
      <c r="G8" s="65" t="s">
        <v>8</v>
      </c>
      <c r="H8" s="51">
        <f>COUNTIF(J8:AX8,Dict!$B$1)*Dict!$B$2+COUNTIF(J8:AX8,Dict!$C$1)*Dict!$C$2</f>
        <v>6</v>
      </c>
      <c r="I8" s="13">
        <f>COUNTIF(J8:AX8,Dict!$B$3)*Dict!$B$4+COUNTIF(J8:AX8,Dict!$C$3)*Dict!$C$4+COUNTIF(J8:AX8,Dict!$D$3)*Dict!$D$4+COUNTIF(J8:AX8,Dict!$E$3)*Dict!$E$4</f>
        <v>7</v>
      </c>
      <c r="J8" s="9" t="s">
        <v>7</v>
      </c>
      <c r="K8" s="9" t="s">
        <v>15</v>
      </c>
      <c r="L8" s="9" t="s">
        <v>15</v>
      </c>
      <c r="M8" s="9" t="s">
        <v>15</v>
      </c>
      <c r="N8" s="9" t="s">
        <v>7</v>
      </c>
      <c r="O8" s="9" t="s">
        <v>15</v>
      </c>
      <c r="P8" s="9" t="s">
        <v>15</v>
      </c>
      <c r="Q8" s="9"/>
      <c r="R8" s="9"/>
      <c r="S8" s="9"/>
      <c r="T8" s="9"/>
      <c r="U8" s="9" t="s">
        <v>7</v>
      </c>
      <c r="V8" s="9" t="s">
        <v>15</v>
      </c>
      <c r="W8" s="9" t="s">
        <v>15</v>
      </c>
      <c r="X8" s="9"/>
      <c r="Y8" s="9"/>
      <c r="Z8" s="9"/>
      <c r="AA8" s="9"/>
      <c r="AB8" s="9"/>
      <c r="AC8" s="53"/>
      <c r="AD8" s="53"/>
      <c r="AE8" s="53"/>
      <c r="AF8" s="53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</row>
    <row r="9" spans="1:55" ht="17.25" customHeight="1" x14ac:dyDescent="0.2">
      <c r="A9" s="10">
        <v>4</v>
      </c>
      <c r="B9" s="45" t="s">
        <v>93</v>
      </c>
      <c r="C9" s="54" t="s">
        <v>61</v>
      </c>
      <c r="D9" s="49" t="s">
        <v>21</v>
      </c>
      <c r="E9" s="67" t="s">
        <v>16</v>
      </c>
      <c r="F9" s="50">
        <v>3</v>
      </c>
      <c r="G9" s="65" t="s">
        <v>8</v>
      </c>
      <c r="H9" s="51">
        <f>COUNTIF(J9:AX9,Dict!$B$1)*Dict!$B$2+COUNTIF(J9:AX9,Dict!$C$1)*Dict!$C$2</f>
        <v>6</v>
      </c>
      <c r="I9" s="13">
        <f>COUNTIF(J9:AX9,Dict!$B$3)*Dict!$B$4+COUNTIF(J9:AX9,Dict!$C$3)*Dict!$C$4+COUNTIF(J9:AX9,Dict!$D$3)*Dict!$D$4+COUNTIF(J9:AX9,Dict!$E$3)*Dict!$E$4</f>
        <v>10</v>
      </c>
      <c r="J9" s="9" t="s">
        <v>7</v>
      </c>
      <c r="K9" s="9" t="s">
        <v>11</v>
      </c>
      <c r="L9" s="9" t="s">
        <v>11</v>
      </c>
      <c r="M9" s="9" t="s">
        <v>11</v>
      </c>
      <c r="N9" s="9" t="s">
        <v>7</v>
      </c>
      <c r="O9" s="9" t="s">
        <v>15</v>
      </c>
      <c r="P9" s="9" t="s">
        <v>15</v>
      </c>
      <c r="Q9" s="9" t="s">
        <v>7</v>
      </c>
      <c r="R9" s="9" t="s">
        <v>15</v>
      </c>
      <c r="S9" s="9" t="s">
        <v>15</v>
      </c>
      <c r="T9" s="9"/>
      <c r="U9" s="9"/>
      <c r="V9" s="9"/>
      <c r="W9" s="9"/>
      <c r="X9" s="9"/>
      <c r="Y9" s="9"/>
      <c r="Z9" s="9"/>
      <c r="AA9" s="9"/>
      <c r="AB9" s="9"/>
      <c r="AC9" s="53"/>
      <c r="AD9" s="53"/>
      <c r="AE9" s="53"/>
      <c r="AF9" s="53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</row>
    <row r="10" spans="1:55" ht="17.25" customHeight="1" x14ac:dyDescent="0.2">
      <c r="A10" s="10">
        <v>5</v>
      </c>
      <c r="B10" s="45"/>
      <c r="C10" s="54" t="s">
        <v>62</v>
      </c>
      <c r="D10" s="49" t="s">
        <v>21</v>
      </c>
      <c r="E10" s="67" t="s">
        <v>16</v>
      </c>
      <c r="F10" s="50">
        <v>3</v>
      </c>
      <c r="G10" s="65" t="s">
        <v>78</v>
      </c>
      <c r="H10" s="51">
        <f>COUNTIF(J10:AX10,Dict!$B$1)*Dict!$B$2+COUNTIF(J10:AX10,Dict!$C$1)*Dict!$C$2</f>
        <v>6</v>
      </c>
      <c r="I10" s="13">
        <f>COUNTIF(J10:AX10,Dict!$B$3)*Dict!$B$4+COUNTIF(J10:AX10,Dict!$C$3)*Dict!$C$4+COUNTIF(J10:AX10,Dict!$D$3)*Dict!$D$4+COUNTIF(J10:AX10,Dict!$E$3)*Dict!$E$4</f>
        <v>12</v>
      </c>
      <c r="J10" s="9" t="s">
        <v>7</v>
      </c>
      <c r="K10" s="9" t="s">
        <v>11</v>
      </c>
      <c r="L10" s="9" t="s">
        <v>11</v>
      </c>
      <c r="M10" s="9" t="s">
        <v>11</v>
      </c>
      <c r="N10" s="9" t="s">
        <v>7</v>
      </c>
      <c r="O10" s="9" t="s">
        <v>11</v>
      </c>
      <c r="P10" s="9" t="s">
        <v>11</v>
      </c>
      <c r="Q10" s="9" t="s">
        <v>7</v>
      </c>
      <c r="R10" s="9" t="s">
        <v>15</v>
      </c>
      <c r="S10" s="9" t="s">
        <v>15</v>
      </c>
      <c r="T10" s="9"/>
      <c r="U10" s="9"/>
      <c r="V10" s="9"/>
      <c r="W10" s="9"/>
      <c r="X10" s="9"/>
      <c r="Y10" s="9"/>
      <c r="Z10" s="9"/>
      <c r="AA10" s="9"/>
      <c r="AB10" s="9"/>
      <c r="AC10" s="53"/>
      <c r="AD10" s="53"/>
      <c r="AE10" s="53"/>
      <c r="AF10" s="53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</row>
    <row r="11" spans="1:55" ht="17.25" customHeight="1" x14ac:dyDescent="0.2">
      <c r="A11" s="10"/>
      <c r="B11" s="45"/>
      <c r="C11" s="54"/>
      <c r="D11" s="49"/>
      <c r="E11" s="67"/>
      <c r="F11" s="50"/>
      <c r="G11" s="65"/>
      <c r="H11" s="51"/>
      <c r="I11" s="1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53"/>
      <c r="AD11" s="53"/>
      <c r="AE11" s="53"/>
      <c r="AF11" s="53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</row>
    <row r="12" spans="1:55" ht="17.25" customHeight="1" x14ac:dyDescent="0.2">
      <c r="A12" s="10">
        <v>6</v>
      </c>
      <c r="B12" s="45" t="s">
        <v>100</v>
      </c>
      <c r="C12" s="54" t="s">
        <v>84</v>
      </c>
      <c r="D12" s="49" t="s">
        <v>20</v>
      </c>
      <c r="E12" s="67" t="s">
        <v>16</v>
      </c>
      <c r="F12" s="50">
        <v>3</v>
      </c>
      <c r="G12" s="65" t="s">
        <v>78</v>
      </c>
      <c r="H12" s="51">
        <f>COUNTIF(J12:AX12,Dict!$B$1)*Dict!$B$2+COUNTIF(J12:AX12,Dict!$C$1)*Dict!$C$2</f>
        <v>8</v>
      </c>
      <c r="I12" s="13">
        <f>COUNTIF(J12:AX12,Dict!$B$3)*Dict!$B$4+COUNTIF(J12:AX12,Dict!$C$3)*Dict!$C$4+COUNTIF(J12:AX12,Dict!$D$3)*Dict!$D$4+COUNTIF(J12:AX12,Dict!$E$3)*Dict!$E$4</f>
        <v>15</v>
      </c>
      <c r="J12" s="9" t="s">
        <v>7</v>
      </c>
      <c r="K12" s="9" t="s">
        <v>11</v>
      </c>
      <c r="L12" s="9" t="s">
        <v>11</v>
      </c>
      <c r="M12" s="9" t="s">
        <v>11</v>
      </c>
      <c r="N12" s="9" t="s">
        <v>7</v>
      </c>
      <c r="O12" s="9" t="s">
        <v>11</v>
      </c>
      <c r="P12" s="9" t="s">
        <v>11</v>
      </c>
      <c r="Q12" s="9"/>
      <c r="R12" s="9"/>
      <c r="S12" s="9"/>
      <c r="T12" s="9"/>
      <c r="U12" s="9" t="s">
        <v>7</v>
      </c>
      <c r="V12" s="9" t="s">
        <v>15</v>
      </c>
      <c r="W12" s="9" t="s">
        <v>15</v>
      </c>
      <c r="X12" s="9"/>
      <c r="Y12" s="9" t="s">
        <v>7</v>
      </c>
      <c r="Z12" s="9" t="s">
        <v>15</v>
      </c>
      <c r="AA12" s="9" t="s">
        <v>15</v>
      </c>
      <c r="AB12" s="9" t="s">
        <v>15</v>
      </c>
      <c r="AC12" s="53"/>
      <c r="AD12" s="53"/>
      <c r="AE12" s="53"/>
      <c r="AF12" s="53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</row>
    <row r="13" spans="1:55" ht="17.25" customHeight="1" x14ac:dyDescent="0.2">
      <c r="A13" s="10"/>
      <c r="B13" s="45" t="s">
        <v>101</v>
      </c>
      <c r="C13" s="54" t="s">
        <v>85</v>
      </c>
      <c r="D13" s="49" t="s">
        <v>20</v>
      </c>
      <c r="E13" s="67" t="s">
        <v>16</v>
      </c>
      <c r="F13" s="50">
        <v>3</v>
      </c>
      <c r="G13" s="65" t="s">
        <v>78</v>
      </c>
      <c r="H13" s="51">
        <f>COUNTIF(J13:AX13,Dict!$B$1)*Dict!$B$2+COUNTIF(J13:AX13,Dict!$C$1)*Dict!$C$2</f>
        <v>8</v>
      </c>
      <c r="I13" s="13">
        <f>COUNTIF(J13:AX13,Dict!$B$3)*Dict!$B$4+COUNTIF(J13:AX13,Dict!$C$3)*Dict!$C$4+COUNTIF(J13:AX13,Dict!$D$3)*Dict!$D$4+COUNTIF(J13:AX13,Dict!$E$3)*Dict!$E$4</f>
        <v>18</v>
      </c>
      <c r="J13" s="9" t="s">
        <v>7</v>
      </c>
      <c r="K13" s="53" t="s">
        <v>6</v>
      </c>
      <c r="L13" s="53" t="s">
        <v>6</v>
      </c>
      <c r="M13" s="53" t="s">
        <v>6</v>
      </c>
      <c r="N13" s="9" t="s">
        <v>7</v>
      </c>
      <c r="O13" s="9" t="s">
        <v>11</v>
      </c>
      <c r="P13" s="9" t="s">
        <v>11</v>
      </c>
      <c r="Q13" s="9"/>
      <c r="R13" s="9"/>
      <c r="S13" s="9"/>
      <c r="T13" s="9"/>
      <c r="U13" s="9" t="s">
        <v>7</v>
      </c>
      <c r="V13" s="9" t="s">
        <v>15</v>
      </c>
      <c r="W13" s="9" t="s">
        <v>15</v>
      </c>
      <c r="X13" s="9"/>
      <c r="Y13" s="9" t="s">
        <v>7</v>
      </c>
      <c r="Z13" s="9" t="s">
        <v>15</v>
      </c>
      <c r="AA13" s="9" t="s">
        <v>15</v>
      </c>
      <c r="AB13" s="9" t="s">
        <v>15</v>
      </c>
      <c r="AC13" s="53"/>
      <c r="AD13" s="53"/>
      <c r="AE13" s="53"/>
      <c r="AF13" s="53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</row>
    <row r="14" spans="1:55" ht="24.75" customHeight="1" x14ac:dyDescent="0.2">
      <c r="A14" s="10">
        <v>7</v>
      </c>
      <c r="B14" s="45" t="s">
        <v>94</v>
      </c>
      <c r="C14" s="54" t="s">
        <v>90</v>
      </c>
      <c r="D14" s="49" t="s">
        <v>20</v>
      </c>
      <c r="E14" s="67" t="s">
        <v>16</v>
      </c>
      <c r="F14" s="50">
        <v>3</v>
      </c>
      <c r="G14" s="65" t="s">
        <v>8</v>
      </c>
      <c r="H14" s="51">
        <f>COUNTIF(J14:AX14,Dict!$B$1)*Dict!$B$2+COUNTIF(J14:AX14,Dict!$C$1)*Dict!$C$2</f>
        <v>6</v>
      </c>
      <c r="I14" s="13">
        <f>COUNTIF(J14:AX14,Dict!$B$3)*Dict!$B$4+COUNTIF(J14:AX14,Dict!$C$3)*Dict!$C$4+COUNTIF(J14:AX14,Dict!$D$3)*Dict!$D$4+COUNTIF(J14:AX14,Dict!$E$3)*Dict!$E$4</f>
        <v>14</v>
      </c>
      <c r="J14" s="9"/>
      <c r="K14" s="9"/>
      <c r="L14" s="9"/>
      <c r="M14" s="9"/>
      <c r="N14" s="9"/>
      <c r="O14" s="9"/>
      <c r="P14" s="9"/>
      <c r="Q14" s="9" t="s">
        <v>7</v>
      </c>
      <c r="R14" s="9" t="s">
        <v>11</v>
      </c>
      <c r="S14" s="9" t="s">
        <v>11</v>
      </c>
      <c r="T14" s="9"/>
      <c r="U14" s="9" t="s">
        <v>7</v>
      </c>
      <c r="V14" s="9" t="s">
        <v>11</v>
      </c>
      <c r="W14" s="9" t="s">
        <v>11</v>
      </c>
      <c r="X14" s="9"/>
      <c r="Y14" s="9" t="s">
        <v>7</v>
      </c>
      <c r="Z14" s="9" t="s">
        <v>11</v>
      </c>
      <c r="AA14" s="9" t="s">
        <v>11</v>
      </c>
      <c r="AB14" s="9" t="s">
        <v>11</v>
      </c>
      <c r="AC14" s="53"/>
      <c r="AD14" s="53"/>
      <c r="AE14" s="53"/>
      <c r="AF14" s="53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</row>
    <row r="15" spans="1:55" ht="17.25" customHeight="1" x14ac:dyDescent="0.2">
      <c r="A15" s="10">
        <v>8</v>
      </c>
      <c r="B15" s="45" t="s">
        <v>95</v>
      </c>
      <c r="C15" s="54" t="s">
        <v>64</v>
      </c>
      <c r="D15" s="49" t="s">
        <v>20</v>
      </c>
      <c r="E15" s="66" t="s">
        <v>13</v>
      </c>
      <c r="F15" s="50">
        <v>3</v>
      </c>
      <c r="G15" s="65" t="s">
        <v>8</v>
      </c>
      <c r="H15" s="51">
        <f>COUNTIF(J15:AX15,Dict!$B$1)*Dict!$B$2+COUNTIF(J15:AX15,Dict!$C$1)*Dict!$C$2</f>
        <v>8</v>
      </c>
      <c r="I15" s="13">
        <f>COUNTIF(J15:AX15,Dict!$B$3)*Dict!$B$4+COUNTIF(J15:AX15,Dict!$C$3)*Dict!$C$4+COUNTIF(J15:AX15,Dict!$D$3)*Dict!$D$4+COUNTIF(J15:AX15,Dict!$E$3)*Dict!$E$4</f>
        <v>18</v>
      </c>
      <c r="J15" s="9"/>
      <c r="K15" s="9"/>
      <c r="L15" s="9"/>
      <c r="M15" s="9"/>
      <c r="N15" s="9" t="s">
        <v>7</v>
      </c>
      <c r="O15" s="9" t="s">
        <v>11</v>
      </c>
      <c r="P15" s="9" t="s">
        <v>11</v>
      </c>
      <c r="Q15" s="9" t="s">
        <v>7</v>
      </c>
      <c r="R15" s="9" t="s">
        <v>11</v>
      </c>
      <c r="S15" s="9" t="s">
        <v>11</v>
      </c>
      <c r="T15" s="9"/>
      <c r="U15" s="9" t="s">
        <v>7</v>
      </c>
      <c r="V15" s="9" t="s">
        <v>11</v>
      </c>
      <c r="W15" s="9" t="s">
        <v>11</v>
      </c>
      <c r="X15" s="9"/>
      <c r="Y15" s="9" t="s">
        <v>7</v>
      </c>
      <c r="Z15" s="9" t="s">
        <v>11</v>
      </c>
      <c r="AA15" s="9" t="s">
        <v>11</v>
      </c>
      <c r="AB15" s="9" t="s">
        <v>11</v>
      </c>
      <c r="AC15" s="53"/>
      <c r="AD15" s="53"/>
      <c r="AE15" s="53"/>
      <c r="AF15" s="53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</row>
    <row r="16" spans="1:55" ht="25.9" customHeight="1" x14ac:dyDescent="0.2">
      <c r="A16" s="10">
        <v>9</v>
      </c>
      <c r="B16" s="45" t="s">
        <v>97</v>
      </c>
      <c r="C16" s="54" t="s">
        <v>65</v>
      </c>
      <c r="D16" s="49" t="s">
        <v>20</v>
      </c>
      <c r="E16" s="66" t="s">
        <v>13</v>
      </c>
      <c r="F16" s="50">
        <v>3</v>
      </c>
      <c r="G16" s="65" t="s">
        <v>8</v>
      </c>
      <c r="H16" s="51">
        <f>COUNTIF(J16:AX16,Dict!$B$1)*Dict!$B$2+COUNTIF(J16:AX16,Dict!$C$1)*Dict!$C$2</f>
        <v>6</v>
      </c>
      <c r="I16" s="13">
        <f>COUNTIF(J16:AX16,Dict!$B$3)*Dict!$B$4+COUNTIF(J16:AX16,Dict!$C$3)*Dict!$C$4+COUNTIF(J16:AX16,Dict!$D$3)*Dict!$D$4+COUNTIF(J16:AX16,Dict!$E$3)*Dict!$E$4</f>
        <v>14</v>
      </c>
      <c r="J16" s="9"/>
      <c r="K16" s="9"/>
      <c r="L16" s="9"/>
      <c r="M16" s="9"/>
      <c r="N16" s="9"/>
      <c r="O16" s="9"/>
      <c r="P16" s="9"/>
      <c r="Q16" s="9" t="s">
        <v>7</v>
      </c>
      <c r="R16" s="9" t="s">
        <v>11</v>
      </c>
      <c r="S16" s="9" t="s">
        <v>11</v>
      </c>
      <c r="T16" s="9"/>
      <c r="U16" s="9" t="s">
        <v>7</v>
      </c>
      <c r="V16" s="9" t="s">
        <v>11</v>
      </c>
      <c r="W16" s="9" t="s">
        <v>11</v>
      </c>
      <c r="X16" s="9"/>
      <c r="Y16" s="9" t="s">
        <v>7</v>
      </c>
      <c r="Z16" s="9" t="s">
        <v>11</v>
      </c>
      <c r="AA16" s="9" t="s">
        <v>11</v>
      </c>
      <c r="AB16" s="9" t="s">
        <v>11</v>
      </c>
      <c r="AC16" s="53"/>
      <c r="AD16" s="53"/>
      <c r="AE16" s="53"/>
      <c r="AF16" s="53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</row>
    <row r="17" spans="1:55" ht="19.899999999999999" customHeight="1" x14ac:dyDescent="0.2">
      <c r="A17" s="10"/>
      <c r="B17" s="45"/>
      <c r="C17" s="54"/>
      <c r="D17" s="50"/>
      <c r="E17" s="66"/>
      <c r="F17" s="50"/>
      <c r="G17" s="65"/>
      <c r="H17" s="51"/>
      <c r="I17" s="1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53"/>
      <c r="AD17" s="53"/>
      <c r="AE17" s="53"/>
      <c r="AF17" s="53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</row>
    <row r="18" spans="1:55" ht="27.75" customHeight="1" x14ac:dyDescent="0.2">
      <c r="A18" s="10">
        <v>10</v>
      </c>
      <c r="B18" s="45" t="s">
        <v>96</v>
      </c>
      <c r="C18" s="54" t="s">
        <v>68</v>
      </c>
      <c r="D18" s="50" t="s">
        <v>19</v>
      </c>
      <c r="E18" s="66" t="s">
        <v>13</v>
      </c>
      <c r="F18" s="50">
        <v>3</v>
      </c>
      <c r="G18" s="65" t="s">
        <v>8</v>
      </c>
      <c r="H18" s="51">
        <f>COUNTIF(J18:AX18,Dict!$B$1)*Dict!$B$2+COUNTIF(J18:AX18,Dict!$C$1)*Dict!$C$2</f>
        <v>7</v>
      </c>
      <c r="I18" s="13">
        <f>COUNTIF(J18:AX18,Dict!$B$3)*Dict!$B$4+COUNTIF(J18:AX18,Dict!$C$3)*Dict!$C$4+COUNTIF(J18:AX18,Dict!$D$3)*Dict!$D$4+COUNTIF(J18:AX18,Dict!$E$3)*Dict!$E$4</f>
        <v>22</v>
      </c>
      <c r="J18" s="9"/>
      <c r="K18" s="9"/>
      <c r="L18" s="9"/>
      <c r="M18" s="9"/>
      <c r="N18" s="9" t="s">
        <v>12</v>
      </c>
      <c r="O18" s="9" t="s">
        <v>11</v>
      </c>
      <c r="P18" s="9" t="s">
        <v>11</v>
      </c>
      <c r="Q18" s="9" t="s">
        <v>7</v>
      </c>
      <c r="R18" s="9" t="s">
        <v>6</v>
      </c>
      <c r="S18" s="9" t="s">
        <v>6</v>
      </c>
      <c r="T18" s="9"/>
      <c r="U18" s="9" t="s">
        <v>7</v>
      </c>
      <c r="V18" s="9" t="s">
        <v>6</v>
      </c>
      <c r="W18" s="9" t="s">
        <v>6</v>
      </c>
      <c r="X18" s="9"/>
      <c r="Y18" s="9" t="s">
        <v>7</v>
      </c>
      <c r="Z18" s="9" t="s">
        <v>11</v>
      </c>
      <c r="AA18" s="9" t="s">
        <v>11</v>
      </c>
      <c r="AB18" s="9" t="s">
        <v>11</v>
      </c>
      <c r="AC18" s="53"/>
      <c r="AD18" s="53"/>
      <c r="AE18" s="53"/>
      <c r="AF18" s="53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</row>
    <row r="19" spans="1:55" ht="27.6" customHeight="1" x14ac:dyDescent="0.2">
      <c r="A19" s="10">
        <v>11</v>
      </c>
      <c r="B19" s="45" t="s">
        <v>71</v>
      </c>
      <c r="C19" s="54" t="s">
        <v>59</v>
      </c>
      <c r="D19" s="50" t="s">
        <v>19</v>
      </c>
      <c r="E19" s="66" t="s">
        <v>14</v>
      </c>
      <c r="F19" s="50">
        <v>2</v>
      </c>
      <c r="G19" s="65" t="s">
        <v>8</v>
      </c>
      <c r="H19" s="51">
        <f>COUNTIF(J19:AX19,Dict!$B$1)*Dict!$B$2+COUNTIF(J19:AX19,Dict!$C$1)*Dict!$C$2</f>
        <v>2</v>
      </c>
      <c r="I19" s="13">
        <f>COUNTIF(J19:AX19,Dict!$B$3)*Dict!$B$4+COUNTIF(J19:AX19,Dict!$C$3)*Dict!$C$4+COUNTIF(J19:AX19,Dict!$D$3)*Dict!$D$4+COUNTIF(J19:AX19,Dict!$E$3)*Dict!$E$4</f>
        <v>5</v>
      </c>
      <c r="J19" s="9" t="s">
        <v>12</v>
      </c>
      <c r="K19" s="9" t="s">
        <v>15</v>
      </c>
      <c r="L19" s="9" t="s">
        <v>15</v>
      </c>
      <c r="M19" s="9" t="s">
        <v>15</v>
      </c>
      <c r="N19" s="9" t="s">
        <v>12</v>
      </c>
      <c r="O19" s="9" t="s">
        <v>15</v>
      </c>
      <c r="P19" s="9" t="s">
        <v>15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53"/>
      <c r="AD19" s="53"/>
      <c r="AE19" s="53"/>
      <c r="AF19" s="53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</row>
    <row r="20" spans="1:55" ht="19.5" customHeight="1" x14ac:dyDescent="0.2">
      <c r="A20" s="10">
        <v>12</v>
      </c>
      <c r="B20" s="45" t="s">
        <v>102</v>
      </c>
      <c r="C20" s="54" t="s">
        <v>86</v>
      </c>
      <c r="D20" s="50" t="s">
        <v>19</v>
      </c>
      <c r="E20" s="66" t="s">
        <v>13</v>
      </c>
      <c r="F20" s="50">
        <v>3</v>
      </c>
      <c r="G20" s="65" t="s">
        <v>78</v>
      </c>
      <c r="H20" s="51">
        <f>COUNTIF(J20:AX20,Dict!$B$1)*Dict!$B$2+COUNTIF(J20:AX20,Dict!$C$1)*Dict!$C$2</f>
        <v>7</v>
      </c>
      <c r="I20" s="13">
        <f>COUNTIF(J20:AX20,Dict!$B$3)*Dict!$B$4+COUNTIF(J20:AX20,Dict!$C$3)*Dict!$C$4+COUNTIF(J20:AX20,Dict!$D$3)*Dict!$D$4+COUNTIF(J20:AX20,Dict!$E$3)*Dict!$E$4</f>
        <v>28</v>
      </c>
      <c r="J20" s="9" t="s">
        <v>7</v>
      </c>
      <c r="K20" s="9" t="s">
        <v>6</v>
      </c>
      <c r="L20" s="9" t="s">
        <v>6</v>
      </c>
      <c r="M20" s="9" t="s">
        <v>6</v>
      </c>
      <c r="N20" s="9" t="s">
        <v>7</v>
      </c>
      <c r="O20" s="9" t="s">
        <v>6</v>
      </c>
      <c r="P20" s="9" t="s">
        <v>6</v>
      </c>
      <c r="Q20" s="9" t="s">
        <v>12</v>
      </c>
      <c r="R20" s="9" t="s">
        <v>11</v>
      </c>
      <c r="S20" s="9" t="s">
        <v>11</v>
      </c>
      <c r="T20" s="9"/>
      <c r="U20" s="9"/>
      <c r="V20" s="9"/>
      <c r="W20" s="9"/>
      <c r="X20" s="9"/>
      <c r="Y20" s="9" t="s">
        <v>7</v>
      </c>
      <c r="Z20" s="9" t="s">
        <v>6</v>
      </c>
      <c r="AA20" s="9" t="s">
        <v>6</v>
      </c>
      <c r="AB20" s="9" t="s">
        <v>6</v>
      </c>
      <c r="AC20" s="53"/>
      <c r="AD20" s="53"/>
      <c r="AE20" s="53"/>
      <c r="AF20" s="53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</row>
    <row r="21" spans="1:55" ht="17.25" customHeight="1" x14ac:dyDescent="0.2">
      <c r="A21" s="10">
        <v>15</v>
      </c>
      <c r="B21" s="45" t="s">
        <v>103</v>
      </c>
      <c r="C21" s="54" t="s">
        <v>87</v>
      </c>
      <c r="D21" s="50" t="s">
        <v>19</v>
      </c>
      <c r="E21" s="66" t="s">
        <v>13</v>
      </c>
      <c r="F21" s="50">
        <v>3</v>
      </c>
      <c r="G21" s="65" t="s">
        <v>78</v>
      </c>
      <c r="H21" s="51">
        <f>COUNTIF(J21:AX21,Dict!$B$1)*Dict!$B$2+COUNTIF(J21:AX21,Dict!$C$1)*Dict!$C$2</f>
        <v>6</v>
      </c>
      <c r="I21" s="13">
        <f>COUNTIF(J21:AX21,Dict!$B$3)*Dict!$B$4+COUNTIF(J21:AX21,Dict!$C$3)*Dict!$C$4+COUNTIF(J21:AX21,Dict!$D$3)*Dict!$D$4+COUNTIF(J21:AX21,Dict!$E$3)*Dict!$E$4</f>
        <v>21</v>
      </c>
      <c r="J21" s="9"/>
      <c r="K21" s="9"/>
      <c r="L21" s="9"/>
      <c r="M21" s="9"/>
      <c r="N21" s="9" t="s">
        <v>7</v>
      </c>
      <c r="O21" s="9" t="s">
        <v>6</v>
      </c>
      <c r="P21" s="9" t="s">
        <v>6</v>
      </c>
      <c r="Q21" s="9" t="s">
        <v>7</v>
      </c>
      <c r="R21" s="9" t="s">
        <v>6</v>
      </c>
      <c r="S21" s="9" t="s">
        <v>6</v>
      </c>
      <c r="T21" s="9"/>
      <c r="U21" s="9"/>
      <c r="V21" s="9"/>
      <c r="W21" s="9"/>
      <c r="X21" s="9"/>
      <c r="Y21" s="9" t="s">
        <v>7</v>
      </c>
      <c r="Z21" s="9" t="s">
        <v>6</v>
      </c>
      <c r="AA21" s="9" t="s">
        <v>6</v>
      </c>
      <c r="AB21" s="9" t="s">
        <v>6</v>
      </c>
      <c r="AC21" s="53"/>
      <c r="AD21" s="53"/>
      <c r="AE21" s="53"/>
      <c r="AF21" s="53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</row>
    <row r="22" spans="1:55" ht="17.25" customHeight="1" x14ac:dyDescent="0.2">
      <c r="A22" s="10">
        <v>16</v>
      </c>
      <c r="B22" s="45"/>
      <c r="C22" s="54" t="s">
        <v>67</v>
      </c>
      <c r="D22" s="50" t="s">
        <v>19</v>
      </c>
      <c r="E22" s="66" t="s">
        <v>13</v>
      </c>
      <c r="F22" s="50">
        <v>3</v>
      </c>
      <c r="G22" s="65" t="s">
        <v>78</v>
      </c>
      <c r="H22" s="51">
        <f>COUNTIF(J22:AX22,Dict!$B$1)*Dict!$B$2+COUNTIF(J22:AX22,Dict!$C$1)*Dict!$C$2</f>
        <v>4</v>
      </c>
      <c r="I22" s="13">
        <f>COUNTIF(J22:AX22,Dict!$B$3)*Dict!$B$4+COUNTIF(J22:AX22,Dict!$C$3)*Dict!$C$4+COUNTIF(J22:AX22,Dict!$D$3)*Dict!$D$4+COUNTIF(J22:AX22,Dict!$E$3)*Dict!$E$4</f>
        <v>19</v>
      </c>
      <c r="J22" s="9"/>
      <c r="K22" s="9"/>
      <c r="L22" s="9"/>
      <c r="M22" s="9"/>
      <c r="N22" s="9" t="s">
        <v>12</v>
      </c>
      <c r="O22" s="9" t="s">
        <v>11</v>
      </c>
      <c r="P22" s="9" t="s">
        <v>11</v>
      </c>
      <c r="Q22" s="9"/>
      <c r="R22" s="9"/>
      <c r="S22" s="9"/>
      <c r="T22" s="9"/>
      <c r="U22" s="9" t="s">
        <v>7</v>
      </c>
      <c r="V22" s="9" t="s">
        <v>6</v>
      </c>
      <c r="W22" s="9" t="s">
        <v>6</v>
      </c>
      <c r="X22" s="9"/>
      <c r="Y22" s="9" t="s">
        <v>12</v>
      </c>
      <c r="Z22" s="9" t="s">
        <v>6</v>
      </c>
      <c r="AA22" s="9" t="s">
        <v>6</v>
      </c>
      <c r="AB22" s="9" t="s">
        <v>6</v>
      </c>
      <c r="AC22" s="53"/>
      <c r="AD22" s="53"/>
      <c r="AE22" s="53"/>
      <c r="AF22" s="53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</row>
    <row r="23" spans="1:55" ht="17.25" customHeight="1" x14ac:dyDescent="0.2">
      <c r="A23" s="10">
        <v>17</v>
      </c>
      <c r="B23" s="45"/>
      <c r="C23" s="54" t="s">
        <v>77</v>
      </c>
      <c r="D23" s="50" t="s">
        <v>19</v>
      </c>
      <c r="E23" s="66" t="s">
        <v>13</v>
      </c>
      <c r="F23" s="50">
        <v>2</v>
      </c>
      <c r="G23" s="65" t="s">
        <v>78</v>
      </c>
      <c r="H23" s="51">
        <f>COUNTIF(J23:AX23,Dict!$B$1)*Dict!$B$2+COUNTIF(J23:AX23,Dict!$C$1)*Dict!$C$2</f>
        <v>4</v>
      </c>
      <c r="I23" s="13">
        <f>COUNTIF(J23:AX23,Dict!$B$3)*Dict!$B$4+COUNTIF(J23:AX23,Dict!$C$3)*Dict!$C$4+COUNTIF(J23:AX23,Dict!$D$3)*Dict!$D$4+COUNTIF(J23:AX23,Dict!$E$3)*Dict!$E$4</f>
        <v>19</v>
      </c>
      <c r="J23" s="9"/>
      <c r="K23" s="9"/>
      <c r="L23" s="9"/>
      <c r="M23" s="9"/>
      <c r="N23" s="9" t="s">
        <v>12</v>
      </c>
      <c r="O23" s="9" t="s">
        <v>11</v>
      </c>
      <c r="P23" s="9" t="s">
        <v>11</v>
      </c>
      <c r="Q23" s="9"/>
      <c r="R23" s="9"/>
      <c r="S23" s="9"/>
      <c r="T23" s="9"/>
      <c r="U23" s="9" t="s">
        <v>7</v>
      </c>
      <c r="V23" s="9" t="s">
        <v>6</v>
      </c>
      <c r="W23" s="9" t="s">
        <v>6</v>
      </c>
      <c r="X23" s="9"/>
      <c r="Y23" s="9" t="s">
        <v>12</v>
      </c>
      <c r="Z23" s="9" t="s">
        <v>6</v>
      </c>
      <c r="AA23" s="9" t="s">
        <v>6</v>
      </c>
      <c r="AB23" s="9" t="s">
        <v>6</v>
      </c>
      <c r="AC23" s="53"/>
      <c r="AD23" s="53"/>
      <c r="AE23" s="53"/>
      <c r="AF23" s="53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</row>
    <row r="24" spans="1:55" ht="17.25" customHeight="1" x14ac:dyDescent="0.2">
      <c r="A24" s="10">
        <v>46</v>
      </c>
      <c r="B24" s="45"/>
      <c r="C24" s="54"/>
      <c r="D24" s="50"/>
      <c r="E24" s="67"/>
      <c r="F24" s="50"/>
      <c r="G24" s="65"/>
      <c r="H24" s="51"/>
      <c r="I24" s="1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</row>
    <row r="25" spans="1:55" ht="17.25" customHeight="1" x14ac:dyDescent="0.2">
      <c r="A25" s="10">
        <v>47</v>
      </c>
      <c r="B25" s="45" t="s">
        <v>104</v>
      </c>
      <c r="C25" s="54" t="s">
        <v>72</v>
      </c>
      <c r="D25" s="50" t="s">
        <v>18</v>
      </c>
      <c r="E25" s="67" t="s">
        <v>9</v>
      </c>
      <c r="F25" s="50">
        <v>15</v>
      </c>
      <c r="G25" s="65" t="s">
        <v>8</v>
      </c>
      <c r="H25" s="51">
        <f>COUNTIF(J25:AX25,Dict!$B$1)*Dict!$B$2+COUNTIF(J25:AX25,Dict!$C$1)*Dict!$C$2</f>
        <v>8</v>
      </c>
      <c r="I25" s="13">
        <f>COUNTIF(J25:AX25,Dict!$B$3)*Dict!$B$4+COUNTIF(J25:AX25,Dict!$C$3)*Dict!$C$4+COUNTIF(J25:AX25,Dict!$D$3)*Dict!$D$4+COUNTIF(J25:AX25,Dict!$E$3)*Dict!$E$4</f>
        <v>30</v>
      </c>
      <c r="J25" s="53" t="s">
        <v>7</v>
      </c>
      <c r="K25" s="53" t="s">
        <v>6</v>
      </c>
      <c r="L25" s="53" t="s">
        <v>6</v>
      </c>
      <c r="M25" s="53" t="s">
        <v>6</v>
      </c>
      <c r="N25" s="53" t="s">
        <v>7</v>
      </c>
      <c r="O25" s="53" t="s">
        <v>6</v>
      </c>
      <c r="P25" s="53" t="s">
        <v>6</v>
      </c>
      <c r="Q25" s="53" t="s">
        <v>7</v>
      </c>
      <c r="R25" s="53" t="s">
        <v>6</v>
      </c>
      <c r="S25" s="53" t="s">
        <v>6</v>
      </c>
      <c r="T25" s="53"/>
      <c r="U25" s="53"/>
      <c r="V25" s="53"/>
      <c r="W25" s="53"/>
      <c r="X25" s="53"/>
      <c r="Y25" s="53" t="s">
        <v>7</v>
      </c>
      <c r="Z25" s="53" t="s">
        <v>6</v>
      </c>
      <c r="AA25" s="53" t="s">
        <v>6</v>
      </c>
      <c r="AB25" s="53" t="s">
        <v>6</v>
      </c>
      <c r="AC25" s="53"/>
      <c r="AD25" s="53"/>
      <c r="AE25" s="53"/>
      <c r="AF25" s="53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</row>
    <row r="26" spans="1:55" ht="15.75" customHeight="1" x14ac:dyDescent="0.2">
      <c r="A26" s="32"/>
      <c r="B26" s="33"/>
      <c r="C26" s="34"/>
      <c r="D26" s="35"/>
      <c r="E26" s="36"/>
      <c r="F26" s="37"/>
      <c r="G26" s="38"/>
      <c r="H26" s="35"/>
      <c r="I26" s="39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55"/>
      <c r="Z26" s="53"/>
      <c r="AA26" s="53"/>
      <c r="AB26" s="53"/>
      <c r="AC26" s="55"/>
      <c r="AD26" s="53"/>
      <c r="AE26" s="53"/>
      <c r="AF26" s="53"/>
      <c r="AG26" s="56"/>
      <c r="AH26" s="52"/>
      <c r="AI26" s="52"/>
      <c r="AJ26" s="57"/>
      <c r="AK26" s="58"/>
      <c r="AL26" s="58"/>
      <c r="AM26" s="34"/>
      <c r="AN26" s="34"/>
      <c r="AO26" s="34"/>
      <c r="AP26" s="34"/>
      <c r="AQ26" s="34"/>
    </row>
    <row r="27" spans="1:55" ht="15.75" customHeight="1" x14ac:dyDescent="0.2">
      <c r="A27" s="32"/>
      <c r="B27" s="33"/>
      <c r="C27" s="59" t="s">
        <v>5</v>
      </c>
      <c r="D27" s="35"/>
      <c r="E27" s="36"/>
      <c r="F27" s="37"/>
      <c r="G27" s="38"/>
      <c r="H27" s="35"/>
      <c r="I27" s="32"/>
      <c r="J27" s="33"/>
      <c r="K27" s="60">
        <f>COUNTIFS(K6:K25,"I",J6:J25,"X")</f>
        <v>2</v>
      </c>
      <c r="L27" s="60">
        <f>COUNTIFS(L6:L25,"I",J6:J25,"X")</f>
        <v>2</v>
      </c>
      <c r="M27" s="60">
        <f>COUNTIFS(M6:M25,"I",J6:J25,"X")</f>
        <v>2</v>
      </c>
      <c r="N27" s="33"/>
      <c r="O27" s="60">
        <f>COUNTIFS(O6:O25,"I",N6:N25,"X")</f>
        <v>2</v>
      </c>
      <c r="P27" s="60">
        <f>COUNTIFS(P6:P25,"I",N6:N25,"X")</f>
        <v>2</v>
      </c>
      <c r="Q27" s="33"/>
      <c r="R27" s="60">
        <f>COUNTIFS(R6:R25,"I",Q6:Q25,"X")</f>
        <v>3</v>
      </c>
      <c r="S27" s="60">
        <f>COUNTIFS(S6:S25,"I",Q6:Q25,"X")</f>
        <v>3</v>
      </c>
      <c r="T27" s="60">
        <f>COUNTIFS(T6:T25,"I",Q6:Q25,"X")</f>
        <v>0</v>
      </c>
      <c r="U27" s="33"/>
      <c r="V27" s="60">
        <f>COUNTIFS(V6:V25,"I",U6:U25,"X")</f>
        <v>3</v>
      </c>
      <c r="W27" s="60">
        <f>COUNTIFS(W6:W25,"I",U6:U25,"X")</f>
        <v>3</v>
      </c>
      <c r="X27" s="60">
        <f>COUNTIFS(X6:X25,"I",U6:U25,"X")</f>
        <v>0</v>
      </c>
      <c r="Y27" s="55"/>
      <c r="Z27" s="60">
        <f>COUNTIFS(Z6:Z25,"I",Y6:Y25,"X")</f>
        <v>2</v>
      </c>
      <c r="AA27" s="60">
        <f>COUNTIFS(AA6:AA25,"I",Y6:Y25,"X")</f>
        <v>2</v>
      </c>
      <c r="AB27" s="60">
        <f>COUNTIFS(AB6:AB25,"I",Y6:Y25,"X")</f>
        <v>2</v>
      </c>
      <c r="AC27" s="55"/>
      <c r="AD27" s="60"/>
      <c r="AE27" s="60"/>
      <c r="AF27" s="60">
        <f>COUNTIFS(AF6:AF25,"I",AC6:AC25,"X")</f>
        <v>0</v>
      </c>
      <c r="AG27" s="56"/>
      <c r="AH27" s="60">
        <f>COUNTIFS(AH6:AH25,"I",AG6:AG25,"X")</f>
        <v>0</v>
      </c>
      <c r="AI27" s="61">
        <f>COUNTIFS(AI6:AI25,"A",AH6:AH25,"I",AG6:AG25,"X")</f>
        <v>0</v>
      </c>
      <c r="AJ27" s="57"/>
      <c r="AK27" s="60">
        <f>COUNTIFS(AK6:AK25,"I",AJ6:AJ25,"X")</f>
        <v>0</v>
      </c>
      <c r="AL27" s="61">
        <f>COUNTIFS(AL6:AL25,"A",AK6:AK25,"I",AJ6:AJ25,"X")</f>
        <v>0</v>
      </c>
      <c r="AM27" s="34"/>
      <c r="AN27" s="60">
        <f>COUNTIFS(AN6:AN25,"I",AM6:AM25,"X")</f>
        <v>0</v>
      </c>
      <c r="AO27" s="61">
        <f>COUNTIFS(AO6:AO25,"A",AN6:AN25,"I",AM6:AM25,"X")</f>
        <v>0</v>
      </c>
      <c r="AP27" s="34"/>
      <c r="AQ27" s="60">
        <f>COUNTIFS(AQ6:AQ25,"I",AP6:AP25,"X")</f>
        <v>0</v>
      </c>
      <c r="AR27" s="61">
        <f>COUNTIFS(AR6:AR25,"A",AQ6:AQ25,"I",AP6:AP25,"X")</f>
        <v>0</v>
      </c>
      <c r="AT27" s="60">
        <f>COUNTIFS(AT6:AT25,"I",AS6:AS25,"X")</f>
        <v>0</v>
      </c>
      <c r="AU27" s="61">
        <f>COUNTIFS(AU6:AU25,"A",AT6:AT25,"I",AS6:AS25,"X")</f>
        <v>0</v>
      </c>
      <c r="AW27" s="60">
        <f>COUNTIFS(AW6:AW25,"I",AV6:AV25,"X")</f>
        <v>0</v>
      </c>
      <c r="AX27" s="61">
        <f>COUNTIFS(AX6:AX25,"A",AW6:AW25,"I",AV6:AV25,"X")</f>
        <v>0</v>
      </c>
    </row>
    <row r="28" spans="1:55" ht="15.75" customHeight="1" x14ac:dyDescent="0.2">
      <c r="A28" s="32"/>
      <c r="B28" s="33"/>
      <c r="C28" s="62" t="s">
        <v>4</v>
      </c>
      <c r="D28" s="35"/>
      <c r="E28" s="36"/>
      <c r="F28" s="37"/>
      <c r="G28" s="38"/>
      <c r="H28" s="35"/>
      <c r="I28" s="32"/>
      <c r="J28" s="33"/>
      <c r="K28" s="63">
        <f>COUNTIFS(K6:K25,"R",J6:J25,"X")</f>
        <v>3</v>
      </c>
      <c r="L28" s="63">
        <f>COUNTIFS(L6:L25,"R",J6:J25,"X")</f>
        <v>3</v>
      </c>
      <c r="M28" s="63">
        <f>COUNTIFS(M6:M25,"R",J6:J25,"X")</f>
        <v>3</v>
      </c>
      <c r="N28" s="33"/>
      <c r="O28" s="63">
        <f>COUNTIFS(O6:O25,"R",N6:N25,"X")</f>
        <v>4</v>
      </c>
      <c r="P28" s="63">
        <f>COUNTIFS(P6:P25,"R",N6:N25,"X")</f>
        <v>4</v>
      </c>
      <c r="Q28" s="33"/>
      <c r="R28" s="63">
        <f>COUNTIFS(R6:R25,"R",Q6:Q25,"X")</f>
        <v>3</v>
      </c>
      <c r="S28" s="63">
        <f>COUNTIFS(S6:S25,"R",Q6:Q25,"X")</f>
        <v>3</v>
      </c>
      <c r="T28" s="63">
        <f>COUNTIFS(T6:T25,"R",Q6:Q25,"X")</f>
        <v>0</v>
      </c>
      <c r="U28" s="33"/>
      <c r="V28" s="63">
        <f>COUNTIFS(V6:V25,"R",U6:U25,"X")</f>
        <v>3</v>
      </c>
      <c r="W28" s="63">
        <f>COUNTIFS(W6:W25,"R",U6:U25,"X")</f>
        <v>3</v>
      </c>
      <c r="X28" s="63">
        <f>COUNTIFS(X6:X25,"R",U6:U25,"X")</f>
        <v>0</v>
      </c>
      <c r="Y28" s="55"/>
      <c r="Z28" s="63">
        <f>COUNTIFS(Z6:Z25,"R",Y6:Y25,"X")</f>
        <v>4</v>
      </c>
      <c r="AA28" s="63">
        <f>COUNTIFS(AA6:AA25,"R",Y6:Y25,"X")</f>
        <v>4</v>
      </c>
      <c r="AB28" s="63">
        <f>COUNTIFS(AB6:AB25,"R",Y6:Y25,"X")</f>
        <v>4</v>
      </c>
      <c r="AC28" s="55"/>
      <c r="AD28" s="63"/>
      <c r="AE28" s="63"/>
      <c r="AF28" s="63">
        <f>COUNTIFS(AF6:AF25,"R",AC6:AC25,"X")</f>
        <v>0</v>
      </c>
      <c r="AG28" s="56"/>
      <c r="AH28" s="63">
        <f>COUNTIFS(AH6:AH25,"R",AG6:AG25,"X")</f>
        <v>0</v>
      </c>
      <c r="AI28" s="64">
        <f>COUNTIFS(AI6:AI25,"A",AH6:AH25,"R",AG6:AG25,"X")</f>
        <v>0</v>
      </c>
      <c r="AJ28" s="57"/>
      <c r="AK28" s="63">
        <f>COUNTIFS(AK6:AK25,"R",AJ6:AJ25,"X")</f>
        <v>0</v>
      </c>
      <c r="AL28" s="64">
        <f>COUNTIFS(AL6:AL25,"A",AK6:AK25,"R",AJ6:AJ25,"X")</f>
        <v>0</v>
      </c>
      <c r="AM28" s="34"/>
      <c r="AN28" s="63">
        <f>COUNTIFS(AN6:AN25,"R",AM6:AM25,"X")</f>
        <v>0</v>
      </c>
      <c r="AO28" s="64">
        <f>COUNTIFS(AO6:AO25,"A",AN6:AN25,"R",AM6:AM25,"X")</f>
        <v>0</v>
      </c>
      <c r="AP28" s="34"/>
      <c r="AQ28" s="63">
        <f>COUNTIFS(AQ6:AQ25,"R",AP6:AP25,"X")</f>
        <v>0</v>
      </c>
      <c r="AR28" s="64">
        <f>COUNTIFS(AR6:AR25,"A",AQ6:AQ25,"R",AP6:AP25,"X")</f>
        <v>0</v>
      </c>
      <c r="AT28" s="63">
        <f>COUNTIFS(AT6:AT25,"R",AS6:AS25,"X")</f>
        <v>0</v>
      </c>
      <c r="AU28" s="64">
        <f>COUNTIFS(AU6:AU25,"A",AT6:AT25,"R",AS6:AS25,"X")</f>
        <v>0</v>
      </c>
      <c r="AW28" s="63">
        <f>COUNTIFS(AW6:AW25,"R",AV6:AV25,"X")</f>
        <v>0</v>
      </c>
      <c r="AX28" s="64">
        <f>COUNTIFS(AX6:AX25,"A",AW6:AW25,"R",AV6:AV25,"X")</f>
        <v>0</v>
      </c>
    </row>
    <row r="29" spans="1:55" ht="15.75" customHeight="1" x14ac:dyDescent="0.2">
      <c r="A29" s="32"/>
      <c r="B29" s="33"/>
      <c r="C29" s="63" t="s">
        <v>3</v>
      </c>
      <c r="D29" s="35"/>
      <c r="E29" s="36"/>
      <c r="F29" s="37"/>
      <c r="G29" s="38"/>
      <c r="H29" s="35"/>
      <c r="I29" s="32"/>
      <c r="J29" s="33"/>
      <c r="K29" s="63">
        <f>COUNTIFS(K6:K25,"E",J6:J25,"X")</f>
        <v>3</v>
      </c>
      <c r="L29" s="63">
        <f>COUNTIFS(L6:L25,"E",J6:J25,"X")</f>
        <v>3</v>
      </c>
      <c r="M29" s="63">
        <f>COUNTIFS(M6:M25,"E",J6:J25,"X")</f>
        <v>3</v>
      </c>
      <c r="N29" s="33"/>
      <c r="O29" s="63">
        <f>COUNTIFS(O6:O25,"E",N6:N25,"X")</f>
        <v>3</v>
      </c>
      <c r="P29" s="63">
        <f>COUNTIFS(P6:P25,"E",N6:N25,"X")</f>
        <v>3</v>
      </c>
      <c r="Q29" s="33"/>
      <c r="R29" s="63">
        <f>COUNTIFS(R6:R25,"E",Q6:Q25,"X")</f>
        <v>3</v>
      </c>
      <c r="S29" s="63">
        <f>COUNTIFS(S6:S25,"E",Q6:Q25,"X")</f>
        <v>3</v>
      </c>
      <c r="T29" s="63">
        <f>COUNTIFS(T6:T25,"E",Q6:Q25,"X")</f>
        <v>0</v>
      </c>
      <c r="U29" s="33"/>
      <c r="V29" s="63">
        <f>COUNTIFS(V6:V25,"E",U6:U25,"X")</f>
        <v>3</v>
      </c>
      <c r="W29" s="63">
        <f>COUNTIFS(W6:W25,"E",U6:U25,"X")</f>
        <v>3</v>
      </c>
      <c r="X29" s="63">
        <f>COUNTIFS(X6:X25,"E",U6:U25,"X")</f>
        <v>0</v>
      </c>
      <c r="Y29" s="55"/>
      <c r="Z29" s="63">
        <f>COUNTIFS(Z6:Z25,"E",Y6:Y25,"X")</f>
        <v>3</v>
      </c>
      <c r="AA29" s="63">
        <f>COUNTIFS(AA6:AA25,"E",Y6:Y25,"X")</f>
        <v>3</v>
      </c>
      <c r="AB29" s="63">
        <f>COUNTIFS(AB6:AB25,"E",Y6:Y25,"X")</f>
        <v>3</v>
      </c>
      <c r="AC29" s="55"/>
      <c r="AD29" s="63"/>
      <c r="AE29" s="63"/>
      <c r="AF29" s="63">
        <f>COUNTIFS(AF6:AF25,"E",AC6:AC25,"X")</f>
        <v>0</v>
      </c>
      <c r="AG29" s="56"/>
      <c r="AH29" s="63">
        <f>COUNTIFS(AH6:AH25,"E",AG6:AG25,"X")</f>
        <v>0</v>
      </c>
      <c r="AI29" s="64">
        <f>COUNTIFS(AI6:AI25,"A",AH6:AH25,"E",AG6:AG25,"X")</f>
        <v>0</v>
      </c>
      <c r="AJ29" s="57"/>
      <c r="AK29" s="63">
        <f>COUNTIFS(AK6:AK25,"E",AJ6:AJ25,"X")</f>
        <v>0</v>
      </c>
      <c r="AL29" s="64">
        <f>COUNTIFS(AL6:AL25,"A",AK6:AK25,"E",AJ6:AJ25,"X")</f>
        <v>0</v>
      </c>
      <c r="AM29" s="34"/>
      <c r="AN29" s="63">
        <f>COUNTIFS(AN6:AN25,"E",AM6:AM25,"X")</f>
        <v>0</v>
      </c>
      <c r="AO29" s="64">
        <f>COUNTIFS(AO6:AO25,"A",AN6:AN25,"E",AM6:AM25,"X")</f>
        <v>0</v>
      </c>
      <c r="AP29" s="34"/>
      <c r="AQ29" s="63">
        <f>COUNTIFS(AQ6:AQ25,"E",AP6:AP25,"X")</f>
        <v>0</v>
      </c>
      <c r="AR29" s="64">
        <f>COUNTIFS(AR6:AR25,"A",AQ6:AQ25,"E",AP6:AP25,"X")</f>
        <v>0</v>
      </c>
      <c r="AT29" s="63">
        <f>COUNTIFS(AT6:AT25,"E",AS6:AS25,"X")</f>
        <v>0</v>
      </c>
      <c r="AU29" s="64">
        <f>COUNTIFS(AU6:AU25,"A",AT6:AT25,"E",AS6:AS25,"X")</f>
        <v>0</v>
      </c>
      <c r="AW29" s="63">
        <f>COUNTIFS(AW6:AW25,"E",AV6:AV25,"X")</f>
        <v>0</v>
      </c>
      <c r="AX29" s="64">
        <f>COUNTIFS(AX6:AX25,"A",AW6:AW25,"E",AV6:AV25,"X")</f>
        <v>0</v>
      </c>
    </row>
    <row r="30" spans="1:55" ht="15.75" customHeight="1" x14ac:dyDescent="0.2">
      <c r="A30" s="32"/>
      <c r="B30" s="33"/>
      <c r="C30" s="57"/>
      <c r="D30" s="35"/>
      <c r="E30" s="36"/>
      <c r="F30" s="37"/>
      <c r="G30" s="38"/>
      <c r="H30" s="35"/>
      <c r="I30" s="39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55"/>
      <c r="Z30" s="53"/>
      <c r="AA30" s="53"/>
      <c r="AB30" s="53"/>
      <c r="AC30" s="55"/>
      <c r="AD30" s="53"/>
      <c r="AE30" s="53"/>
      <c r="AF30" s="53"/>
      <c r="AG30" s="56"/>
      <c r="AH30" s="52"/>
      <c r="AI30" s="52"/>
      <c r="AJ30" s="57"/>
      <c r="AK30" s="58"/>
      <c r="AL30" s="58"/>
      <c r="AM30" s="34"/>
      <c r="AN30" s="34"/>
      <c r="AO30" s="34"/>
      <c r="AP30" s="34"/>
      <c r="AQ30" s="34"/>
    </row>
    <row r="31" spans="1:55" ht="15.75" customHeight="1" x14ac:dyDescent="0.2">
      <c r="A31" s="32"/>
      <c r="B31" s="33"/>
      <c r="C31" s="62" t="s">
        <v>2</v>
      </c>
      <c r="D31" s="35"/>
      <c r="E31" s="36"/>
      <c r="F31" s="37"/>
      <c r="G31" s="38"/>
      <c r="H31" s="35"/>
      <c r="I31" s="39"/>
      <c r="J31" s="33"/>
      <c r="K31" s="63">
        <f>COUNTIFS(K6:K25,"I",J6:J25,"Y")</f>
        <v>1</v>
      </c>
      <c r="L31" s="63"/>
      <c r="M31" s="63"/>
      <c r="N31" s="33"/>
      <c r="O31" s="63">
        <f>COUNTIFS(O6:O25,"I",N6:N25,"Y")</f>
        <v>1</v>
      </c>
      <c r="P31" s="63"/>
      <c r="Q31" s="33"/>
      <c r="R31" s="63">
        <f>COUNTIFS(R6:R25,"I",Q6:Q25,"Y")</f>
        <v>0</v>
      </c>
      <c r="S31" s="63"/>
      <c r="T31" s="63"/>
      <c r="U31" s="33"/>
      <c r="V31" s="63">
        <f>COUNTIFS(V6:V25,"I",U6:U25,"Y")</f>
        <v>0</v>
      </c>
      <c r="W31" s="63"/>
      <c r="X31" s="63"/>
      <c r="Y31" s="55"/>
      <c r="Z31" s="63">
        <f>COUNTIFS(Z6:Z25,"I",Y6:Y25,"Y")</f>
        <v>0</v>
      </c>
      <c r="AA31" s="63"/>
      <c r="AB31" s="63"/>
      <c r="AC31" s="55"/>
      <c r="AD31" s="63"/>
      <c r="AE31" s="64"/>
      <c r="AF31" s="64"/>
      <c r="AG31" s="56"/>
      <c r="AH31" s="63">
        <f>COUNTIFS(AH6:AH25,"I",AG6:AG25,"Y")</f>
        <v>0</v>
      </c>
      <c r="AI31" s="64">
        <f>COUNTIFS(AI6:AI25,"A",AH6:AH25,"I",AG6:AG25,"Y")</f>
        <v>0</v>
      </c>
      <c r="AJ31" s="57"/>
      <c r="AK31" s="63">
        <f>COUNTIFS(AK6:AK25,"I",AJ6:AJ25,"Y")</f>
        <v>0</v>
      </c>
      <c r="AL31" s="64">
        <f>COUNTIFS(AL6:AL25,"A",AK6:AK25,"I",AJ6:AJ25,"Y")</f>
        <v>0</v>
      </c>
      <c r="AM31" s="34"/>
      <c r="AN31" s="63">
        <f>COUNTIFS(AN6:AN25,"I",AM6:AM25,"Y")</f>
        <v>0</v>
      </c>
      <c r="AO31" s="64">
        <f>COUNTIFS(AO6:AO25,"A",AN6:AN25,"I",AM6:AM25,"Y")</f>
        <v>0</v>
      </c>
      <c r="AP31" s="34"/>
      <c r="AQ31" s="63">
        <f>COUNTIFS(AQ6:AQ25,"I",AP6:AP25,"Y")</f>
        <v>0</v>
      </c>
      <c r="AR31" s="64">
        <f>COUNTIFS(AR6:AR25,"A",AQ6:AQ25,"I",AP6:AP25,"Y")</f>
        <v>0</v>
      </c>
      <c r="AT31" s="63">
        <f>COUNTIFS(AT6:AT25,"I",AS6:AS25,"Y")</f>
        <v>0</v>
      </c>
      <c r="AU31" s="64">
        <f>COUNTIFS(AU6:AU25,"A",AT6:AT25,"I",AS6:AS25,"Y")</f>
        <v>0</v>
      </c>
      <c r="AW31" s="63">
        <f>COUNTIFS(AW6:AW25,"I",AV6:AV25,"Y")</f>
        <v>0</v>
      </c>
      <c r="AX31" s="64">
        <f>COUNTIFS(AX6:AX25,"A",AW6:AW25,"I",AV6:AV25,"Y")</f>
        <v>0</v>
      </c>
    </row>
    <row r="32" spans="1:55" ht="15.75" customHeight="1" x14ac:dyDescent="0.2">
      <c r="A32" s="32"/>
      <c r="B32" s="33"/>
      <c r="C32" s="62" t="s">
        <v>1</v>
      </c>
      <c r="D32" s="35"/>
      <c r="E32" s="36"/>
      <c r="F32" s="37"/>
      <c r="G32" s="38"/>
      <c r="H32" s="35"/>
      <c r="I32" s="39"/>
      <c r="J32" s="33"/>
      <c r="K32" s="63">
        <f>COUNTIFS(K6:K25,"R",J6:J25,"Y")</f>
        <v>0</v>
      </c>
      <c r="L32" s="63"/>
      <c r="M32" s="63"/>
      <c r="N32" s="33"/>
      <c r="O32" s="63">
        <f>COUNTIFS(O6:O25,"R",N6:N25,"Y")</f>
        <v>3</v>
      </c>
      <c r="P32" s="63"/>
      <c r="Q32" s="33"/>
      <c r="R32" s="63">
        <f>COUNTIFS(R6:R25,"R",Q6:Q25,"Y")</f>
        <v>1</v>
      </c>
      <c r="S32" s="63"/>
      <c r="T32" s="63"/>
      <c r="U32" s="33"/>
      <c r="V32" s="63">
        <f>COUNTIFS(V6:V25,"R",U6:U25,"Y")</f>
        <v>0</v>
      </c>
      <c r="W32" s="63"/>
      <c r="X32" s="63"/>
      <c r="Y32" s="55"/>
      <c r="Z32" s="63">
        <f>COUNTIFS(Z6:Z25,"R",Y6:Y25,"Y")</f>
        <v>0</v>
      </c>
      <c r="AA32" s="63"/>
      <c r="AB32" s="63"/>
      <c r="AC32" s="55"/>
      <c r="AD32" s="63"/>
      <c r="AE32" s="64"/>
      <c r="AF32" s="64"/>
      <c r="AG32" s="56"/>
      <c r="AH32" s="63">
        <f>COUNTIFS(AH6:AH25,"R",AG6:AG25,"Y")</f>
        <v>0</v>
      </c>
      <c r="AI32" s="64">
        <f>COUNTIFS(AI6:AI25,"A",AH6:AH25,"R",AG6:AG25,"Y")</f>
        <v>0</v>
      </c>
      <c r="AJ32" s="57"/>
      <c r="AK32" s="63">
        <f>COUNTIFS(AK6:AK25,"R",AJ6:AJ25,"Y")</f>
        <v>0</v>
      </c>
      <c r="AL32" s="64">
        <f>COUNTIFS(AL6:AL25,"A",AK6:AK25,"R",AJ6:AJ25,"Y")</f>
        <v>0</v>
      </c>
      <c r="AM32" s="34"/>
      <c r="AN32" s="63">
        <f>COUNTIFS(AN6:AN25,"R",AM6:AM25,"Y")</f>
        <v>0</v>
      </c>
      <c r="AO32" s="64">
        <f>COUNTIFS(AO6:AO25,"A",AN6:AN25,"R",AM6:AM25,"Y")</f>
        <v>0</v>
      </c>
      <c r="AP32" s="34"/>
      <c r="AQ32" s="63">
        <f>COUNTIFS(AQ6:AQ25,"R",AP6:AP25,"Y")</f>
        <v>0</v>
      </c>
      <c r="AR32" s="64">
        <f>COUNTIFS(AR6:AR25,"A",AQ6:AQ25,"R",AP6:AP25,"Y")</f>
        <v>0</v>
      </c>
      <c r="AT32" s="63">
        <f>COUNTIFS(AT6:AT25,"R",AS6:AS25,"Y")</f>
        <v>0</v>
      </c>
      <c r="AU32" s="64">
        <f>COUNTIFS(AU6:AU25,"A",AT6:AT25,"R",AS6:AS25,"Y")</f>
        <v>0</v>
      </c>
      <c r="AW32" s="63">
        <f>COUNTIFS(AW6:AW25,"R",AV6:AV25,"Y")</f>
        <v>0</v>
      </c>
      <c r="AX32" s="64">
        <f>COUNTIFS(AX6:AX25,"A",AW6:AW25,"R",AV6:AV25,"Y")</f>
        <v>0</v>
      </c>
    </row>
    <row r="33" spans="1:50" ht="15.75" customHeight="1" x14ac:dyDescent="0.2">
      <c r="A33" s="32"/>
      <c r="B33" s="33"/>
      <c r="C33" s="63" t="s">
        <v>0</v>
      </c>
      <c r="D33" s="35"/>
      <c r="E33" s="36"/>
      <c r="F33" s="37"/>
      <c r="G33" s="38"/>
      <c r="H33" s="35"/>
      <c r="I33" s="39"/>
      <c r="J33" s="33"/>
      <c r="K33" s="63">
        <f>COUNTIFS(K6:K25,"E",J6:J25,"Y")</f>
        <v>0</v>
      </c>
      <c r="L33" s="63"/>
      <c r="M33" s="63"/>
      <c r="N33" s="33"/>
      <c r="O33" s="63">
        <f>COUNTIFS(O6:O25,"E",N6:N25,"Y")</f>
        <v>0</v>
      </c>
      <c r="P33" s="63"/>
      <c r="Q33" s="33"/>
      <c r="R33" s="63">
        <f>COUNTIFS(R6:R25,"E",Q6:Q25,"Y")</f>
        <v>0</v>
      </c>
      <c r="S33" s="63"/>
      <c r="T33" s="63"/>
      <c r="U33" s="33"/>
      <c r="V33" s="63">
        <f>COUNTIFS(V6:V25,"E",U6:U25,"Y")</f>
        <v>0</v>
      </c>
      <c r="W33" s="63"/>
      <c r="X33" s="63"/>
      <c r="Y33" s="55"/>
      <c r="Z33" s="63">
        <f>COUNTIFS(Z6:Z25,"E",Y6:Y25,"Y")</f>
        <v>2</v>
      </c>
      <c r="AA33" s="63"/>
      <c r="AB33" s="63"/>
      <c r="AC33" s="55"/>
      <c r="AD33" s="63"/>
      <c r="AE33" s="64"/>
      <c r="AF33" s="64"/>
      <c r="AG33" s="56"/>
      <c r="AH33" s="63">
        <f>COUNTIFS(AH6:AH25,"E",AG6:AG25,"Y")</f>
        <v>0</v>
      </c>
      <c r="AI33" s="64">
        <f>COUNTIFS(AI6:AI25,"A",AH6:AH25,"E",AG6:AG25,"Y")</f>
        <v>0</v>
      </c>
      <c r="AJ33" s="57"/>
      <c r="AK33" s="63">
        <f>COUNTIFS(AK6:AK25,"E",AJ6:AJ25,"Y")</f>
        <v>0</v>
      </c>
      <c r="AL33" s="64">
        <f>COUNTIFS(AL6:AL25,"A",AK6:AK25,"E",AJ6:AJ25,"Y")</f>
        <v>0</v>
      </c>
      <c r="AM33" s="34"/>
      <c r="AN33" s="63">
        <f>COUNTIFS(AN6:AN25,"E",AM6:AM25,"Y")</f>
        <v>0</v>
      </c>
      <c r="AO33" s="64">
        <f>COUNTIFS(AO6:AO25,"A",AN6:AN25,"E",AM6:AM25,"Y")</f>
        <v>0</v>
      </c>
      <c r="AP33" s="34"/>
      <c r="AQ33" s="63">
        <f>COUNTIFS(AQ6:AQ25,"E",AP6:AP25,"Y")</f>
        <v>0</v>
      </c>
      <c r="AR33" s="64">
        <f>COUNTIFS(AR6:AR25,"A",AQ6:AQ25,"E",AP6:AP25,"Y")</f>
        <v>0</v>
      </c>
      <c r="AT33" s="63">
        <f>COUNTIFS(AT6:AT25,"E",AS6:AS25,"Y")</f>
        <v>0</v>
      </c>
      <c r="AU33" s="64">
        <f>COUNTIFS(AU6:AU25,"A",AT6:AT25,"E",AS6:AS25,"Y")</f>
        <v>0</v>
      </c>
      <c r="AW33" s="63">
        <f>COUNTIFS(AW6:AW25,"E",AV6:AV25,"Y")</f>
        <v>0</v>
      </c>
      <c r="AX33" s="64">
        <f>COUNTIFS(AX6:AX25,"A",AW6:AW25,"E",AV6:AV25,"Y")</f>
        <v>0</v>
      </c>
    </row>
    <row r="34" spans="1:50" ht="15.75" customHeight="1" x14ac:dyDescent="0.2">
      <c r="A34" s="32"/>
      <c r="B34" s="33"/>
      <c r="C34" s="34"/>
      <c r="D34" s="35"/>
      <c r="E34" s="36"/>
      <c r="F34" s="37"/>
      <c r="G34" s="38"/>
      <c r="H34" s="35"/>
      <c r="I34" s="39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55"/>
      <c r="Z34" s="53"/>
      <c r="AA34" s="53"/>
      <c r="AB34" s="53"/>
      <c r="AC34" s="55"/>
      <c r="AD34" s="53"/>
      <c r="AE34" s="53"/>
      <c r="AF34" s="53"/>
      <c r="AG34" s="56"/>
      <c r="AH34" s="52"/>
      <c r="AI34" s="52"/>
      <c r="AJ34" s="57"/>
      <c r="AK34" s="58"/>
      <c r="AL34" s="58"/>
      <c r="AM34" s="34"/>
      <c r="AN34" s="34"/>
      <c r="AO34" s="34"/>
      <c r="AP34" s="34"/>
      <c r="AQ34" s="34"/>
    </row>
    <row r="35" spans="1:50" ht="15.75" customHeight="1" x14ac:dyDescent="0.2">
      <c r="A35" s="32"/>
      <c r="B35" s="33"/>
      <c r="C35" s="34"/>
      <c r="D35" s="35"/>
      <c r="E35" s="36"/>
      <c r="F35" s="37"/>
      <c r="G35" s="38"/>
      <c r="H35" s="35"/>
      <c r="I35" s="39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55"/>
      <c r="Z35" s="53"/>
      <c r="AA35" s="53"/>
      <c r="AB35" s="53"/>
      <c r="AC35" s="55"/>
      <c r="AD35" s="53"/>
      <c r="AE35" s="53"/>
      <c r="AF35" s="53"/>
      <c r="AG35" s="56"/>
      <c r="AH35" s="52"/>
      <c r="AI35" s="52"/>
      <c r="AJ35" s="57"/>
      <c r="AK35" s="58"/>
      <c r="AL35" s="58"/>
      <c r="AM35" s="34"/>
      <c r="AN35" s="34"/>
      <c r="AO35" s="34"/>
      <c r="AP35" s="34"/>
      <c r="AQ35" s="34"/>
    </row>
    <row r="36" spans="1:50" ht="15.75" customHeight="1" x14ac:dyDescent="0.2">
      <c r="A36" s="32"/>
      <c r="B36" s="33"/>
      <c r="C36" s="34"/>
      <c r="D36" s="35"/>
      <c r="E36" s="36"/>
      <c r="F36" s="37"/>
      <c r="G36" s="38"/>
      <c r="H36" s="35"/>
      <c r="I36" s="39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55"/>
      <c r="Z36" s="53"/>
      <c r="AA36" s="53"/>
      <c r="AB36" s="53"/>
      <c r="AC36" s="55"/>
      <c r="AD36" s="53"/>
      <c r="AE36" s="53"/>
      <c r="AF36" s="53"/>
      <c r="AG36" s="56"/>
      <c r="AH36" s="52"/>
      <c r="AI36" s="52"/>
      <c r="AJ36" s="57"/>
      <c r="AK36" s="58"/>
      <c r="AL36" s="58"/>
      <c r="AM36" s="34"/>
      <c r="AN36" s="34"/>
      <c r="AO36" s="34"/>
      <c r="AP36" s="34"/>
      <c r="AQ36" s="34"/>
    </row>
    <row r="37" spans="1:50" ht="15.75" customHeight="1" x14ac:dyDescent="0.2">
      <c r="A37" s="32"/>
      <c r="B37" s="33"/>
      <c r="C37" s="34"/>
      <c r="D37" s="35"/>
      <c r="E37" s="36"/>
      <c r="F37" s="37"/>
      <c r="G37" s="38"/>
      <c r="H37" s="35"/>
      <c r="I37" s="39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55"/>
      <c r="Z37" s="53"/>
      <c r="AA37" s="53"/>
      <c r="AB37" s="53"/>
      <c r="AC37" s="55"/>
      <c r="AD37" s="53"/>
      <c r="AE37" s="53"/>
      <c r="AF37" s="53"/>
      <c r="AG37" s="56"/>
      <c r="AH37" s="52"/>
      <c r="AI37" s="52"/>
      <c r="AJ37" s="57"/>
      <c r="AK37" s="58"/>
      <c r="AL37" s="58"/>
      <c r="AM37" s="34"/>
      <c r="AN37" s="34"/>
      <c r="AO37" s="34"/>
      <c r="AP37" s="34"/>
      <c r="AQ37" s="34"/>
    </row>
    <row r="38" spans="1:50" ht="15.75" customHeight="1" x14ac:dyDescent="0.2">
      <c r="A38" s="32"/>
      <c r="B38" s="33"/>
      <c r="C38" s="34"/>
      <c r="D38" s="35"/>
      <c r="E38" s="36"/>
      <c r="F38" s="37"/>
      <c r="G38" s="38"/>
      <c r="H38" s="35"/>
      <c r="I38" s="3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55"/>
      <c r="Z38" s="53"/>
      <c r="AA38" s="53"/>
      <c r="AB38" s="53"/>
      <c r="AC38" s="55"/>
      <c r="AD38" s="53"/>
      <c r="AE38" s="53"/>
      <c r="AF38" s="53"/>
      <c r="AG38" s="56"/>
      <c r="AH38" s="52"/>
      <c r="AI38" s="52"/>
      <c r="AJ38" s="57"/>
      <c r="AK38" s="58"/>
      <c r="AL38" s="58"/>
      <c r="AM38" s="34"/>
      <c r="AN38" s="34"/>
      <c r="AO38" s="34"/>
      <c r="AP38" s="34"/>
      <c r="AQ38" s="34"/>
    </row>
    <row r="39" spans="1:50" ht="15.75" customHeight="1" x14ac:dyDescent="0.2">
      <c r="A39" s="32"/>
      <c r="B39" s="33"/>
      <c r="C39" s="34"/>
      <c r="D39" s="35"/>
      <c r="E39" s="36"/>
      <c r="F39" s="37"/>
      <c r="G39" s="38"/>
      <c r="H39" s="35"/>
      <c r="I39" s="39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55"/>
      <c r="Z39" s="53"/>
      <c r="AA39" s="53"/>
      <c r="AB39" s="53"/>
      <c r="AC39" s="55"/>
      <c r="AD39" s="53"/>
      <c r="AE39" s="53"/>
      <c r="AF39" s="53"/>
      <c r="AG39" s="56"/>
      <c r="AH39" s="52"/>
      <c r="AI39" s="52"/>
      <c r="AJ39" s="57"/>
      <c r="AK39" s="58"/>
      <c r="AL39" s="58"/>
      <c r="AM39" s="34"/>
      <c r="AN39" s="34"/>
      <c r="AO39" s="34"/>
      <c r="AP39" s="34"/>
      <c r="AQ39" s="34"/>
    </row>
    <row r="40" spans="1:50" ht="15.75" customHeight="1" x14ac:dyDescent="0.2">
      <c r="A40" s="32"/>
      <c r="B40" s="33"/>
      <c r="C40" s="34"/>
      <c r="D40" s="35"/>
      <c r="E40" s="36"/>
      <c r="F40" s="37"/>
      <c r="G40" s="38"/>
      <c r="H40" s="35"/>
      <c r="I40" s="39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55"/>
      <c r="Z40" s="53"/>
      <c r="AA40" s="53"/>
      <c r="AB40" s="53"/>
      <c r="AC40" s="55"/>
      <c r="AD40" s="53"/>
      <c r="AE40" s="53"/>
      <c r="AF40" s="53"/>
      <c r="AG40" s="56"/>
      <c r="AH40" s="52"/>
      <c r="AI40" s="52"/>
      <c r="AJ40" s="57"/>
      <c r="AK40" s="58"/>
      <c r="AL40" s="58"/>
      <c r="AM40" s="34"/>
      <c r="AN40" s="34"/>
      <c r="AO40" s="34"/>
      <c r="AP40" s="34"/>
      <c r="AQ40" s="34"/>
    </row>
    <row r="41" spans="1:50" ht="15.75" customHeight="1" x14ac:dyDescent="0.2">
      <c r="A41" s="32"/>
      <c r="B41" s="33"/>
      <c r="C41" s="34"/>
      <c r="D41" s="35"/>
      <c r="E41" s="36"/>
      <c r="F41" s="37"/>
      <c r="G41" s="38"/>
      <c r="H41" s="35"/>
      <c r="I41" s="39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55"/>
      <c r="Z41" s="53"/>
      <c r="AA41" s="53"/>
      <c r="AB41" s="53"/>
      <c r="AC41" s="55"/>
      <c r="AD41" s="53"/>
      <c r="AE41" s="53"/>
      <c r="AF41" s="53"/>
      <c r="AG41" s="56"/>
      <c r="AH41" s="52"/>
      <c r="AI41" s="52"/>
      <c r="AJ41" s="57"/>
      <c r="AK41" s="58"/>
      <c r="AL41" s="58"/>
      <c r="AM41" s="34"/>
      <c r="AN41" s="34"/>
      <c r="AO41" s="34"/>
      <c r="AP41" s="34"/>
      <c r="AQ41" s="34"/>
    </row>
    <row r="42" spans="1:50" ht="15.75" customHeight="1" x14ac:dyDescent="0.2">
      <c r="A42" s="32"/>
      <c r="B42" s="33"/>
      <c r="C42" s="34"/>
      <c r="D42" s="35"/>
      <c r="E42" s="36"/>
      <c r="F42" s="37"/>
      <c r="G42" s="38"/>
      <c r="H42" s="35"/>
      <c r="I42" s="39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55"/>
      <c r="Z42" s="53"/>
      <c r="AA42" s="53"/>
      <c r="AB42" s="53"/>
      <c r="AC42" s="55"/>
      <c r="AD42" s="53"/>
      <c r="AE42" s="53"/>
      <c r="AF42" s="53"/>
      <c r="AG42" s="56"/>
      <c r="AH42" s="52"/>
      <c r="AI42" s="52"/>
      <c r="AJ42" s="57"/>
      <c r="AK42" s="58"/>
      <c r="AL42" s="58"/>
      <c r="AM42" s="34"/>
      <c r="AN42" s="34"/>
      <c r="AO42" s="34"/>
      <c r="AP42" s="34"/>
      <c r="AQ42" s="34"/>
    </row>
    <row r="43" spans="1:50" ht="15.75" customHeight="1" x14ac:dyDescent="0.2">
      <c r="A43" s="32"/>
      <c r="B43" s="33"/>
      <c r="C43" s="34"/>
      <c r="D43" s="35"/>
      <c r="E43" s="36"/>
      <c r="F43" s="37"/>
      <c r="G43" s="38"/>
      <c r="H43" s="35"/>
      <c r="I43" s="39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55"/>
      <c r="Z43" s="53"/>
      <c r="AA43" s="53"/>
      <c r="AB43" s="53"/>
      <c r="AC43" s="55"/>
      <c r="AD43" s="53"/>
      <c r="AE43" s="53"/>
      <c r="AF43" s="53"/>
      <c r="AG43" s="56"/>
      <c r="AH43" s="52"/>
      <c r="AI43" s="52"/>
      <c r="AJ43" s="57"/>
      <c r="AK43" s="58"/>
      <c r="AL43" s="58"/>
      <c r="AM43" s="34"/>
      <c r="AN43" s="34"/>
      <c r="AO43" s="34"/>
      <c r="AP43" s="34"/>
      <c r="AQ43" s="34"/>
    </row>
    <row r="44" spans="1:50" ht="15.75" customHeight="1" x14ac:dyDescent="0.2">
      <c r="A44" s="32"/>
      <c r="B44" s="33"/>
      <c r="C44" s="34"/>
      <c r="D44" s="35"/>
      <c r="E44" s="36"/>
      <c r="F44" s="37"/>
      <c r="G44" s="38"/>
      <c r="H44" s="35"/>
      <c r="I44" s="39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55"/>
      <c r="Z44" s="53"/>
      <c r="AA44" s="53"/>
      <c r="AB44" s="53"/>
      <c r="AC44" s="55"/>
      <c r="AD44" s="53"/>
      <c r="AE44" s="53"/>
      <c r="AF44" s="53"/>
      <c r="AG44" s="56"/>
      <c r="AH44" s="52"/>
      <c r="AI44" s="52"/>
      <c r="AJ44" s="57"/>
      <c r="AK44" s="58"/>
      <c r="AL44" s="58"/>
      <c r="AM44" s="34"/>
      <c r="AN44" s="34"/>
      <c r="AO44" s="34"/>
      <c r="AP44" s="34"/>
      <c r="AQ44" s="34"/>
    </row>
    <row r="45" spans="1:50" ht="15.75" customHeight="1" x14ac:dyDescent="0.2">
      <c r="A45" s="32"/>
      <c r="B45" s="33"/>
      <c r="C45" s="34"/>
      <c r="D45" s="35"/>
      <c r="E45" s="36"/>
      <c r="F45" s="37"/>
      <c r="G45" s="38"/>
      <c r="H45" s="35"/>
      <c r="I45" s="39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55"/>
      <c r="Z45" s="53"/>
      <c r="AA45" s="53"/>
      <c r="AB45" s="53"/>
      <c r="AC45" s="55"/>
      <c r="AD45" s="53"/>
      <c r="AE45" s="53"/>
      <c r="AF45" s="53"/>
      <c r="AG45" s="56"/>
      <c r="AH45" s="52"/>
      <c r="AI45" s="52"/>
      <c r="AJ45" s="57"/>
      <c r="AK45" s="58"/>
      <c r="AL45" s="58"/>
      <c r="AM45" s="34"/>
      <c r="AN45" s="34"/>
      <c r="AO45" s="34"/>
      <c r="AP45" s="34"/>
      <c r="AQ45" s="34"/>
    </row>
    <row r="46" spans="1:50" ht="15.75" customHeight="1" x14ac:dyDescent="0.2">
      <c r="A46" s="32"/>
      <c r="B46" s="33"/>
      <c r="C46" s="34"/>
      <c r="D46" s="35"/>
      <c r="E46" s="36"/>
      <c r="F46" s="37"/>
      <c r="G46" s="38"/>
      <c r="H46" s="35"/>
      <c r="I46" s="39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55"/>
      <c r="Z46" s="53"/>
      <c r="AA46" s="53"/>
      <c r="AB46" s="53"/>
      <c r="AC46" s="55"/>
      <c r="AD46" s="53"/>
      <c r="AE46" s="53"/>
      <c r="AF46" s="53"/>
      <c r="AG46" s="56"/>
      <c r="AH46" s="52"/>
      <c r="AI46" s="52"/>
      <c r="AJ46" s="57"/>
      <c r="AK46" s="58"/>
      <c r="AL46" s="58"/>
      <c r="AM46" s="34"/>
      <c r="AN46" s="34"/>
      <c r="AO46" s="34"/>
      <c r="AP46" s="34"/>
      <c r="AQ46" s="34"/>
    </row>
    <row r="47" spans="1:50" ht="15.75" customHeight="1" x14ac:dyDescent="0.2">
      <c r="A47" s="32"/>
      <c r="B47" s="33"/>
      <c r="C47" s="34"/>
      <c r="D47" s="35"/>
      <c r="E47" s="36"/>
      <c r="F47" s="37"/>
      <c r="G47" s="38"/>
      <c r="H47" s="35"/>
      <c r="I47" s="39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55"/>
      <c r="Z47" s="53"/>
      <c r="AA47" s="53"/>
      <c r="AB47" s="53"/>
      <c r="AC47" s="55"/>
      <c r="AD47" s="53"/>
      <c r="AE47" s="53"/>
      <c r="AF47" s="53"/>
      <c r="AG47" s="56"/>
      <c r="AH47" s="52"/>
      <c r="AI47" s="52"/>
      <c r="AJ47" s="57"/>
      <c r="AK47" s="58"/>
      <c r="AL47" s="58"/>
      <c r="AM47" s="34"/>
      <c r="AN47" s="34"/>
      <c r="AO47" s="34"/>
      <c r="AP47" s="34"/>
      <c r="AQ47" s="34"/>
    </row>
    <row r="48" spans="1:50" ht="15.75" customHeight="1" x14ac:dyDescent="0.2">
      <c r="A48" s="32"/>
      <c r="B48" s="33"/>
      <c r="C48" s="34"/>
      <c r="D48" s="35"/>
      <c r="E48" s="36"/>
      <c r="F48" s="37"/>
      <c r="G48" s="38"/>
      <c r="H48" s="35"/>
      <c r="I48" s="39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55"/>
      <c r="Z48" s="53"/>
      <c r="AA48" s="53"/>
      <c r="AB48" s="53"/>
      <c r="AC48" s="55"/>
      <c r="AD48" s="53"/>
      <c r="AE48" s="53"/>
      <c r="AF48" s="53"/>
      <c r="AG48" s="56"/>
      <c r="AH48" s="52"/>
      <c r="AI48" s="52"/>
      <c r="AJ48" s="57"/>
      <c r="AK48" s="58"/>
      <c r="AL48" s="58"/>
      <c r="AM48" s="34"/>
      <c r="AN48" s="34"/>
      <c r="AO48" s="34"/>
      <c r="AP48" s="34"/>
      <c r="AQ48" s="34"/>
    </row>
    <row r="49" spans="1:43" ht="15.75" customHeight="1" x14ac:dyDescent="0.2">
      <c r="A49" s="32"/>
      <c r="B49" s="33"/>
      <c r="C49" s="34"/>
      <c r="D49" s="35"/>
      <c r="E49" s="36"/>
      <c r="F49" s="37"/>
      <c r="G49" s="38"/>
      <c r="H49" s="35"/>
      <c r="I49" s="39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55"/>
      <c r="Z49" s="53"/>
      <c r="AA49" s="53"/>
      <c r="AB49" s="53"/>
      <c r="AC49" s="55"/>
      <c r="AD49" s="53"/>
      <c r="AE49" s="53"/>
      <c r="AF49" s="53"/>
      <c r="AG49" s="56"/>
      <c r="AH49" s="52"/>
      <c r="AI49" s="52"/>
      <c r="AJ49" s="57"/>
      <c r="AK49" s="58"/>
      <c r="AL49" s="58"/>
      <c r="AM49" s="34"/>
      <c r="AN49" s="34"/>
      <c r="AO49" s="34"/>
      <c r="AP49" s="34"/>
      <c r="AQ49" s="34"/>
    </row>
    <row r="50" spans="1:43" ht="15.75" customHeight="1" x14ac:dyDescent="0.2">
      <c r="A50" s="32"/>
      <c r="B50" s="33"/>
      <c r="C50" s="34"/>
      <c r="D50" s="35"/>
      <c r="E50" s="36"/>
      <c r="F50" s="37"/>
      <c r="G50" s="38"/>
      <c r="H50" s="35"/>
      <c r="I50" s="39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55"/>
      <c r="Z50" s="53"/>
      <c r="AA50" s="53"/>
      <c r="AB50" s="53"/>
      <c r="AC50" s="55"/>
      <c r="AD50" s="53"/>
      <c r="AE50" s="53"/>
      <c r="AF50" s="53"/>
      <c r="AG50" s="56"/>
      <c r="AH50" s="52"/>
      <c r="AI50" s="52"/>
      <c r="AJ50" s="57"/>
      <c r="AK50" s="58"/>
      <c r="AL50" s="58"/>
      <c r="AM50" s="34"/>
      <c r="AN50" s="34"/>
      <c r="AO50" s="34"/>
      <c r="AP50" s="34"/>
      <c r="AQ50" s="34"/>
    </row>
    <row r="51" spans="1:43" ht="15.75" customHeight="1" x14ac:dyDescent="0.2">
      <c r="A51" s="32"/>
      <c r="B51" s="33"/>
      <c r="C51" s="34"/>
      <c r="D51" s="35"/>
      <c r="E51" s="36"/>
      <c r="F51" s="37"/>
      <c r="G51" s="38"/>
      <c r="H51" s="35"/>
      <c r="I51" s="39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55"/>
      <c r="Z51" s="53"/>
      <c r="AA51" s="53"/>
      <c r="AB51" s="53"/>
      <c r="AC51" s="55"/>
      <c r="AD51" s="53"/>
      <c r="AE51" s="53"/>
      <c r="AF51" s="53"/>
      <c r="AG51" s="56"/>
      <c r="AH51" s="52"/>
      <c r="AI51" s="52"/>
      <c r="AJ51" s="57"/>
      <c r="AK51" s="58"/>
      <c r="AL51" s="58"/>
      <c r="AM51" s="34"/>
      <c r="AN51" s="34"/>
      <c r="AO51" s="34"/>
      <c r="AP51" s="34"/>
      <c r="AQ51" s="34"/>
    </row>
    <row r="52" spans="1:43" ht="15.75" customHeight="1" x14ac:dyDescent="0.2">
      <c r="A52" s="32"/>
      <c r="B52" s="33"/>
      <c r="C52" s="34"/>
      <c r="D52" s="35"/>
      <c r="E52" s="36"/>
      <c r="F52" s="37"/>
      <c r="G52" s="38"/>
      <c r="H52" s="35"/>
      <c r="I52" s="39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55"/>
      <c r="Z52" s="53"/>
      <c r="AA52" s="53"/>
      <c r="AB52" s="53"/>
      <c r="AC52" s="55"/>
      <c r="AD52" s="53"/>
      <c r="AE52" s="53"/>
      <c r="AF52" s="53"/>
      <c r="AG52" s="56"/>
      <c r="AH52" s="52"/>
      <c r="AI52" s="52"/>
      <c r="AJ52" s="57"/>
      <c r="AK52" s="58"/>
      <c r="AL52" s="58"/>
      <c r="AM52" s="34"/>
      <c r="AN52" s="34"/>
      <c r="AO52" s="34"/>
      <c r="AP52" s="34"/>
      <c r="AQ52" s="34"/>
    </row>
    <row r="53" spans="1:43" ht="15.75" customHeight="1" x14ac:dyDescent="0.2">
      <c r="A53" s="32"/>
      <c r="B53" s="33"/>
      <c r="C53" s="34"/>
      <c r="D53" s="35"/>
      <c r="E53" s="36"/>
      <c r="F53" s="37"/>
      <c r="G53" s="38"/>
      <c r="H53" s="35"/>
      <c r="I53" s="39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55"/>
      <c r="Z53" s="53"/>
      <c r="AA53" s="53"/>
      <c r="AB53" s="53"/>
      <c r="AC53" s="55"/>
      <c r="AD53" s="53"/>
      <c r="AE53" s="53"/>
      <c r="AF53" s="53"/>
      <c r="AG53" s="56"/>
      <c r="AH53" s="52"/>
      <c r="AI53" s="52"/>
      <c r="AJ53" s="57"/>
      <c r="AK53" s="58"/>
      <c r="AL53" s="58"/>
      <c r="AM53" s="34"/>
      <c r="AN53" s="34"/>
      <c r="AO53" s="34"/>
      <c r="AP53" s="34"/>
      <c r="AQ53" s="34"/>
    </row>
    <row r="54" spans="1:43" ht="15.75" customHeight="1" x14ac:dyDescent="0.2">
      <c r="A54" s="32"/>
      <c r="B54" s="33"/>
      <c r="C54" s="34"/>
      <c r="D54" s="35"/>
      <c r="E54" s="36"/>
      <c r="F54" s="37"/>
      <c r="G54" s="38"/>
      <c r="H54" s="35"/>
      <c r="I54" s="39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55"/>
      <c r="Z54" s="53"/>
      <c r="AA54" s="53"/>
      <c r="AB54" s="53"/>
      <c r="AC54" s="55"/>
      <c r="AD54" s="53"/>
      <c r="AE54" s="53"/>
      <c r="AF54" s="53"/>
      <c r="AG54" s="56"/>
      <c r="AH54" s="52"/>
      <c r="AI54" s="52"/>
      <c r="AJ54" s="57"/>
      <c r="AK54" s="58"/>
      <c r="AL54" s="58"/>
      <c r="AM54" s="34"/>
      <c r="AN54" s="34"/>
      <c r="AO54" s="34"/>
      <c r="AP54" s="34"/>
      <c r="AQ54" s="34"/>
    </row>
    <row r="55" spans="1:43" ht="15.75" customHeight="1" x14ac:dyDescent="0.2">
      <c r="A55" s="32"/>
      <c r="B55" s="33"/>
      <c r="C55" s="34"/>
      <c r="D55" s="35"/>
      <c r="E55" s="36"/>
      <c r="F55" s="37"/>
      <c r="G55" s="38"/>
      <c r="H55" s="35"/>
      <c r="I55" s="39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55"/>
      <c r="Z55" s="53"/>
      <c r="AA55" s="53"/>
      <c r="AB55" s="53"/>
      <c r="AC55" s="55"/>
      <c r="AD55" s="53"/>
      <c r="AE55" s="53"/>
      <c r="AF55" s="53"/>
      <c r="AG55" s="56"/>
      <c r="AH55" s="52"/>
      <c r="AI55" s="52"/>
      <c r="AJ55" s="57"/>
      <c r="AK55" s="58"/>
      <c r="AL55" s="58"/>
      <c r="AM55" s="34"/>
      <c r="AN55" s="34"/>
      <c r="AO55" s="34"/>
      <c r="AP55" s="34"/>
      <c r="AQ55" s="34"/>
    </row>
    <row r="56" spans="1:43" ht="15.75" customHeight="1" x14ac:dyDescent="0.2">
      <c r="A56" s="32"/>
      <c r="B56" s="33"/>
      <c r="C56" s="34"/>
      <c r="D56" s="35"/>
      <c r="E56" s="36"/>
      <c r="F56" s="37"/>
      <c r="G56" s="38"/>
      <c r="H56" s="35"/>
      <c r="I56" s="39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55"/>
      <c r="Z56" s="53"/>
      <c r="AA56" s="53"/>
      <c r="AB56" s="53"/>
      <c r="AC56" s="55"/>
      <c r="AD56" s="53"/>
      <c r="AE56" s="53"/>
      <c r="AF56" s="53"/>
      <c r="AG56" s="56"/>
      <c r="AH56" s="52"/>
      <c r="AI56" s="52"/>
      <c r="AJ56" s="57"/>
      <c r="AK56" s="58"/>
      <c r="AL56" s="58"/>
      <c r="AM56" s="34"/>
      <c r="AN56" s="34"/>
      <c r="AO56" s="34"/>
      <c r="AP56" s="34"/>
      <c r="AQ56" s="34"/>
    </row>
    <row r="57" spans="1:43" ht="15.75" customHeight="1" x14ac:dyDescent="0.2">
      <c r="A57" s="32"/>
      <c r="B57" s="33"/>
      <c r="C57" s="34"/>
      <c r="D57" s="35"/>
      <c r="E57" s="36"/>
      <c r="F57" s="37"/>
      <c r="G57" s="38"/>
      <c r="H57" s="35"/>
      <c r="I57" s="39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55"/>
      <c r="Z57" s="53"/>
      <c r="AA57" s="53"/>
      <c r="AB57" s="53"/>
      <c r="AC57" s="55"/>
      <c r="AD57" s="53"/>
      <c r="AE57" s="53"/>
      <c r="AF57" s="53"/>
      <c r="AG57" s="56"/>
      <c r="AH57" s="52"/>
      <c r="AI57" s="52"/>
      <c r="AJ57" s="57"/>
      <c r="AK57" s="58"/>
      <c r="AL57" s="58"/>
      <c r="AM57" s="34"/>
      <c r="AN57" s="34"/>
      <c r="AO57" s="34"/>
      <c r="AP57" s="34"/>
      <c r="AQ57" s="34"/>
    </row>
    <row r="58" spans="1:43" ht="15.75" customHeight="1" x14ac:dyDescent="0.2">
      <c r="A58" s="32"/>
      <c r="B58" s="33"/>
      <c r="C58" s="34"/>
      <c r="D58" s="35"/>
      <c r="E58" s="36"/>
      <c r="F58" s="37"/>
      <c r="G58" s="38"/>
      <c r="H58" s="35"/>
      <c r="I58" s="39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55"/>
      <c r="Z58" s="53"/>
      <c r="AA58" s="53"/>
      <c r="AB58" s="53"/>
      <c r="AC58" s="55"/>
      <c r="AD58" s="53"/>
      <c r="AE58" s="53"/>
      <c r="AF58" s="53"/>
      <c r="AG58" s="56"/>
      <c r="AH58" s="52"/>
      <c r="AI58" s="52"/>
      <c r="AJ58" s="57"/>
      <c r="AK58" s="58"/>
      <c r="AL58" s="58"/>
      <c r="AM58" s="34"/>
      <c r="AN58" s="34"/>
      <c r="AO58" s="34"/>
      <c r="AP58" s="34"/>
      <c r="AQ58" s="34"/>
    </row>
    <row r="59" spans="1:43" ht="15.75" customHeight="1" x14ac:dyDescent="0.2">
      <c r="A59" s="32"/>
      <c r="B59" s="33"/>
      <c r="C59" s="34"/>
      <c r="D59" s="35"/>
      <c r="E59" s="36"/>
      <c r="F59" s="37"/>
      <c r="G59" s="38"/>
      <c r="H59" s="35"/>
      <c r="I59" s="39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55"/>
      <c r="Z59" s="53"/>
      <c r="AA59" s="53"/>
      <c r="AB59" s="53"/>
      <c r="AC59" s="55"/>
      <c r="AD59" s="53"/>
      <c r="AE59" s="53"/>
      <c r="AF59" s="53"/>
      <c r="AG59" s="56"/>
      <c r="AH59" s="52"/>
      <c r="AI59" s="52"/>
      <c r="AJ59" s="57"/>
      <c r="AK59" s="58"/>
      <c r="AL59" s="58"/>
      <c r="AM59" s="34"/>
      <c r="AN59" s="34"/>
      <c r="AO59" s="34"/>
      <c r="AP59" s="34"/>
      <c r="AQ59" s="34"/>
    </row>
    <row r="60" spans="1:43" ht="15.75" customHeight="1" x14ac:dyDescent="0.2">
      <c r="A60" s="32"/>
      <c r="B60" s="33"/>
      <c r="C60" s="34"/>
      <c r="D60" s="35"/>
      <c r="E60" s="36"/>
      <c r="F60" s="37"/>
      <c r="G60" s="38"/>
      <c r="H60" s="35"/>
      <c r="I60" s="39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55"/>
      <c r="Z60" s="53"/>
      <c r="AA60" s="53"/>
      <c r="AB60" s="53"/>
      <c r="AC60" s="55"/>
      <c r="AD60" s="53"/>
      <c r="AE60" s="53"/>
      <c r="AF60" s="53"/>
      <c r="AG60" s="56"/>
      <c r="AH60" s="52"/>
      <c r="AI60" s="52"/>
      <c r="AJ60" s="57"/>
      <c r="AK60" s="58"/>
      <c r="AL60" s="58"/>
      <c r="AM60" s="34"/>
      <c r="AN60" s="34"/>
      <c r="AO60" s="34"/>
      <c r="AP60" s="34"/>
      <c r="AQ60" s="34"/>
    </row>
    <row r="61" spans="1:43" ht="15.75" customHeight="1" x14ac:dyDescent="0.2">
      <c r="A61" s="32"/>
      <c r="B61" s="33"/>
      <c r="C61" s="34"/>
      <c r="D61" s="35"/>
      <c r="E61" s="36"/>
      <c r="F61" s="37"/>
      <c r="G61" s="38"/>
      <c r="H61" s="35"/>
      <c r="I61" s="39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55"/>
      <c r="Z61" s="53"/>
      <c r="AA61" s="53"/>
      <c r="AB61" s="53"/>
      <c r="AC61" s="55"/>
      <c r="AD61" s="53"/>
      <c r="AE61" s="53"/>
      <c r="AF61" s="53"/>
      <c r="AG61" s="56"/>
      <c r="AH61" s="52"/>
      <c r="AI61" s="52"/>
      <c r="AJ61" s="57"/>
      <c r="AK61" s="58"/>
      <c r="AL61" s="58"/>
      <c r="AM61" s="34"/>
      <c r="AN61" s="34"/>
      <c r="AO61" s="34"/>
      <c r="AP61" s="34"/>
      <c r="AQ61" s="34"/>
    </row>
    <row r="62" spans="1:43" ht="15.75" customHeight="1" x14ac:dyDescent="0.2">
      <c r="A62" s="32"/>
      <c r="B62" s="33"/>
      <c r="C62" s="34"/>
      <c r="D62" s="35"/>
      <c r="E62" s="36"/>
      <c r="F62" s="37"/>
      <c r="G62" s="38"/>
      <c r="H62" s="35"/>
      <c r="I62" s="39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55"/>
      <c r="Z62" s="53"/>
      <c r="AA62" s="53"/>
      <c r="AB62" s="53"/>
      <c r="AC62" s="55"/>
      <c r="AD62" s="53"/>
      <c r="AE62" s="53"/>
      <c r="AF62" s="53"/>
      <c r="AG62" s="56"/>
      <c r="AH62" s="52"/>
      <c r="AI62" s="52"/>
      <c r="AJ62" s="57"/>
      <c r="AK62" s="58"/>
      <c r="AL62" s="58"/>
      <c r="AM62" s="34"/>
      <c r="AN62" s="34"/>
      <c r="AO62" s="34"/>
      <c r="AP62" s="34"/>
      <c r="AQ62" s="34"/>
    </row>
    <row r="63" spans="1:43" ht="15.75" customHeight="1" x14ac:dyDescent="0.2">
      <c r="A63" s="32"/>
      <c r="B63" s="33"/>
      <c r="C63" s="34"/>
      <c r="D63" s="35"/>
      <c r="E63" s="36"/>
      <c r="F63" s="37"/>
      <c r="G63" s="38"/>
      <c r="H63" s="35"/>
      <c r="I63" s="39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55"/>
      <c r="Z63" s="53"/>
      <c r="AA63" s="53"/>
      <c r="AB63" s="53"/>
      <c r="AC63" s="55"/>
      <c r="AD63" s="53"/>
      <c r="AE63" s="53"/>
      <c r="AF63" s="53"/>
      <c r="AG63" s="56"/>
      <c r="AH63" s="52"/>
      <c r="AI63" s="52"/>
      <c r="AJ63" s="57"/>
      <c r="AK63" s="58"/>
      <c r="AL63" s="58"/>
      <c r="AM63" s="34"/>
      <c r="AN63" s="34"/>
      <c r="AO63" s="34"/>
      <c r="AP63" s="34"/>
      <c r="AQ63" s="34"/>
    </row>
    <row r="64" spans="1:43" ht="15.75" customHeight="1" x14ac:dyDescent="0.2">
      <c r="A64" s="32"/>
      <c r="B64" s="33"/>
      <c r="C64" s="34"/>
      <c r="D64" s="35"/>
      <c r="E64" s="36"/>
      <c r="F64" s="37"/>
      <c r="G64" s="38"/>
      <c r="H64" s="35"/>
      <c r="I64" s="39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55"/>
      <c r="Z64" s="53"/>
      <c r="AA64" s="53"/>
      <c r="AB64" s="53"/>
      <c r="AC64" s="55"/>
      <c r="AD64" s="53"/>
      <c r="AE64" s="53"/>
      <c r="AF64" s="53"/>
      <c r="AG64" s="56"/>
      <c r="AH64" s="52"/>
      <c r="AI64" s="52"/>
      <c r="AJ64" s="57"/>
      <c r="AK64" s="58"/>
      <c r="AL64" s="58"/>
      <c r="AM64" s="34"/>
      <c r="AN64" s="34"/>
      <c r="AO64" s="34"/>
      <c r="AP64" s="34"/>
      <c r="AQ64" s="34"/>
    </row>
    <row r="65" spans="1:43" ht="15.75" customHeight="1" x14ac:dyDescent="0.2">
      <c r="A65" s="32"/>
      <c r="B65" s="33"/>
      <c r="C65" s="34"/>
      <c r="D65" s="35"/>
      <c r="E65" s="36"/>
      <c r="F65" s="37"/>
      <c r="G65" s="38"/>
      <c r="H65" s="35"/>
      <c r="I65" s="39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55"/>
      <c r="Z65" s="53"/>
      <c r="AA65" s="53"/>
      <c r="AB65" s="53"/>
      <c r="AC65" s="55"/>
      <c r="AD65" s="53"/>
      <c r="AE65" s="53"/>
      <c r="AF65" s="53"/>
      <c r="AG65" s="56"/>
      <c r="AH65" s="52"/>
      <c r="AI65" s="52"/>
      <c r="AJ65" s="57"/>
      <c r="AK65" s="58"/>
      <c r="AL65" s="58"/>
      <c r="AM65" s="34"/>
      <c r="AN65" s="34"/>
      <c r="AO65" s="34"/>
      <c r="AP65" s="34"/>
      <c r="AQ65" s="34"/>
    </row>
    <row r="66" spans="1:43" ht="15.75" customHeight="1" x14ac:dyDescent="0.2">
      <c r="A66" s="32"/>
      <c r="B66" s="33"/>
      <c r="C66" s="34"/>
      <c r="D66" s="35"/>
      <c r="E66" s="36"/>
      <c r="F66" s="37"/>
      <c r="G66" s="38"/>
      <c r="H66" s="35"/>
      <c r="I66" s="39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55"/>
      <c r="Z66" s="53"/>
      <c r="AA66" s="53"/>
      <c r="AB66" s="53"/>
      <c r="AC66" s="55"/>
      <c r="AD66" s="53"/>
      <c r="AE66" s="53"/>
      <c r="AF66" s="53"/>
      <c r="AG66" s="56"/>
      <c r="AH66" s="52"/>
      <c r="AI66" s="52"/>
      <c r="AJ66" s="57"/>
      <c r="AK66" s="58"/>
      <c r="AL66" s="58"/>
      <c r="AM66" s="34"/>
      <c r="AN66" s="34"/>
      <c r="AO66" s="34"/>
      <c r="AP66" s="34"/>
      <c r="AQ66" s="34"/>
    </row>
    <row r="67" spans="1:43" ht="15.75" customHeight="1" x14ac:dyDescent="0.2">
      <c r="A67" s="32"/>
      <c r="B67" s="33"/>
      <c r="C67" s="34"/>
      <c r="D67" s="35"/>
      <c r="E67" s="36"/>
      <c r="F67" s="37"/>
      <c r="G67" s="38"/>
      <c r="H67" s="35"/>
      <c r="I67" s="39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55"/>
      <c r="Z67" s="53"/>
      <c r="AA67" s="53"/>
      <c r="AB67" s="53"/>
      <c r="AC67" s="55"/>
      <c r="AD67" s="53"/>
      <c r="AE67" s="53"/>
      <c r="AF67" s="53"/>
      <c r="AG67" s="56"/>
      <c r="AH67" s="52"/>
      <c r="AI67" s="52"/>
      <c r="AJ67" s="57"/>
      <c r="AK67" s="58"/>
      <c r="AL67" s="58"/>
      <c r="AM67" s="34"/>
      <c r="AN67" s="34"/>
      <c r="AO67" s="34"/>
      <c r="AP67" s="34"/>
      <c r="AQ67" s="34"/>
    </row>
    <row r="68" spans="1:43" ht="15.75" customHeight="1" x14ac:dyDescent="0.2">
      <c r="A68" s="32"/>
      <c r="B68" s="33"/>
      <c r="C68" s="34"/>
      <c r="D68" s="35"/>
      <c r="E68" s="36"/>
      <c r="F68" s="37"/>
      <c r="G68" s="38"/>
      <c r="H68" s="35"/>
      <c r="I68" s="39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55"/>
      <c r="Z68" s="53"/>
      <c r="AA68" s="53"/>
      <c r="AB68" s="53"/>
      <c r="AC68" s="55"/>
      <c r="AD68" s="53"/>
      <c r="AE68" s="53"/>
      <c r="AF68" s="53"/>
      <c r="AG68" s="56"/>
      <c r="AH68" s="52"/>
      <c r="AI68" s="52"/>
      <c r="AJ68" s="57"/>
      <c r="AK68" s="58"/>
      <c r="AL68" s="58"/>
      <c r="AM68" s="34"/>
      <c r="AN68" s="34"/>
      <c r="AO68" s="34"/>
      <c r="AP68" s="34"/>
      <c r="AQ68" s="34"/>
    </row>
    <row r="69" spans="1:43" ht="15.75" customHeight="1" x14ac:dyDescent="0.2">
      <c r="A69" s="32"/>
      <c r="B69" s="33"/>
      <c r="C69" s="34"/>
      <c r="D69" s="35"/>
      <c r="E69" s="36"/>
      <c r="F69" s="37"/>
      <c r="G69" s="38"/>
      <c r="H69" s="35"/>
      <c r="I69" s="39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55"/>
      <c r="Z69" s="53"/>
      <c r="AA69" s="53"/>
      <c r="AB69" s="53"/>
      <c r="AC69" s="55"/>
      <c r="AD69" s="53"/>
      <c r="AE69" s="53"/>
      <c r="AF69" s="53"/>
      <c r="AG69" s="56"/>
      <c r="AH69" s="52"/>
      <c r="AI69" s="52"/>
      <c r="AJ69" s="57"/>
      <c r="AK69" s="58"/>
      <c r="AL69" s="58"/>
      <c r="AM69" s="34"/>
      <c r="AN69" s="34"/>
      <c r="AO69" s="34"/>
      <c r="AP69" s="34"/>
      <c r="AQ69" s="34"/>
    </row>
    <row r="70" spans="1:43" ht="15.75" customHeight="1" x14ac:dyDescent="0.2">
      <c r="A70" s="32"/>
      <c r="B70" s="33"/>
      <c r="C70" s="34"/>
      <c r="D70" s="35"/>
      <c r="E70" s="36"/>
      <c r="F70" s="37"/>
      <c r="G70" s="38"/>
      <c r="H70" s="35"/>
      <c r="I70" s="39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55"/>
      <c r="Z70" s="53"/>
      <c r="AA70" s="53"/>
      <c r="AB70" s="53"/>
      <c r="AC70" s="55"/>
      <c r="AD70" s="53"/>
      <c r="AE70" s="53"/>
      <c r="AF70" s="53"/>
      <c r="AG70" s="56"/>
      <c r="AH70" s="52"/>
      <c r="AI70" s="52"/>
      <c r="AJ70" s="57"/>
      <c r="AK70" s="58"/>
      <c r="AL70" s="58"/>
      <c r="AM70" s="34"/>
      <c r="AN70" s="34"/>
      <c r="AO70" s="34"/>
      <c r="AP70" s="34"/>
      <c r="AQ70" s="34"/>
    </row>
    <row r="71" spans="1:43" ht="15.75" customHeight="1" x14ac:dyDescent="0.2">
      <c r="A71" s="32"/>
      <c r="B71" s="33"/>
      <c r="C71" s="34"/>
      <c r="D71" s="35"/>
      <c r="E71" s="36"/>
      <c r="F71" s="37"/>
      <c r="G71" s="38"/>
      <c r="H71" s="35"/>
      <c r="I71" s="39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55"/>
      <c r="Z71" s="53"/>
      <c r="AA71" s="53"/>
      <c r="AB71" s="53"/>
      <c r="AC71" s="55"/>
      <c r="AD71" s="53"/>
      <c r="AE71" s="53"/>
      <c r="AF71" s="53"/>
      <c r="AG71" s="56"/>
      <c r="AH71" s="52"/>
      <c r="AI71" s="52"/>
      <c r="AJ71" s="57"/>
      <c r="AK71" s="58"/>
      <c r="AL71" s="58"/>
      <c r="AM71" s="34"/>
      <c r="AN71" s="34"/>
      <c r="AO71" s="34"/>
      <c r="AP71" s="34"/>
      <c r="AQ71" s="34"/>
    </row>
    <row r="72" spans="1:43" ht="15.75" customHeight="1" x14ac:dyDescent="0.2">
      <c r="A72" s="32"/>
      <c r="B72" s="33"/>
      <c r="C72" s="34"/>
      <c r="D72" s="35"/>
      <c r="E72" s="36"/>
      <c r="F72" s="37"/>
      <c r="G72" s="38"/>
      <c r="H72" s="35"/>
      <c r="I72" s="39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55"/>
      <c r="Z72" s="53"/>
      <c r="AA72" s="53"/>
      <c r="AB72" s="53"/>
      <c r="AC72" s="55"/>
      <c r="AD72" s="53"/>
      <c r="AE72" s="53"/>
      <c r="AF72" s="53"/>
      <c r="AG72" s="56"/>
      <c r="AH72" s="52"/>
      <c r="AI72" s="52"/>
      <c r="AJ72" s="57"/>
      <c r="AK72" s="58"/>
      <c r="AL72" s="58"/>
      <c r="AM72" s="34"/>
      <c r="AN72" s="34"/>
      <c r="AO72" s="34"/>
      <c r="AP72" s="34"/>
      <c r="AQ72" s="34"/>
    </row>
    <row r="73" spans="1:43" ht="15.75" customHeight="1" x14ac:dyDescent="0.2">
      <c r="A73" s="32"/>
      <c r="B73" s="33"/>
      <c r="C73" s="34"/>
      <c r="D73" s="35"/>
      <c r="E73" s="36"/>
      <c r="F73" s="37"/>
      <c r="G73" s="38"/>
      <c r="H73" s="35"/>
      <c r="I73" s="39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55"/>
      <c r="Z73" s="53"/>
      <c r="AA73" s="53"/>
      <c r="AB73" s="53"/>
      <c r="AC73" s="55"/>
      <c r="AD73" s="53"/>
      <c r="AE73" s="53"/>
      <c r="AF73" s="53"/>
      <c r="AG73" s="56"/>
      <c r="AH73" s="52"/>
      <c r="AI73" s="52"/>
      <c r="AJ73" s="57"/>
      <c r="AK73" s="58"/>
      <c r="AL73" s="58"/>
      <c r="AM73" s="34"/>
      <c r="AN73" s="34"/>
      <c r="AO73" s="34"/>
      <c r="AP73" s="34"/>
      <c r="AQ73" s="34"/>
    </row>
    <row r="74" spans="1:43" ht="15.75" customHeight="1" x14ac:dyDescent="0.2">
      <c r="A74" s="32"/>
      <c r="B74" s="33"/>
      <c r="C74" s="34"/>
      <c r="D74" s="35"/>
      <c r="E74" s="36"/>
      <c r="F74" s="37"/>
      <c r="G74" s="38"/>
      <c r="H74" s="35"/>
      <c r="I74" s="39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55"/>
      <c r="Z74" s="53"/>
      <c r="AA74" s="53"/>
      <c r="AB74" s="53"/>
      <c r="AC74" s="55"/>
      <c r="AD74" s="53"/>
      <c r="AE74" s="53"/>
      <c r="AF74" s="53"/>
      <c r="AG74" s="56"/>
      <c r="AH74" s="52"/>
      <c r="AI74" s="52"/>
      <c r="AJ74" s="57"/>
      <c r="AK74" s="58"/>
      <c r="AL74" s="58"/>
      <c r="AM74" s="34"/>
      <c r="AN74" s="34"/>
      <c r="AO74" s="34"/>
      <c r="AP74" s="34"/>
      <c r="AQ74" s="34"/>
    </row>
    <row r="75" spans="1:43" ht="15.75" customHeight="1" x14ac:dyDescent="0.2">
      <c r="A75" s="32"/>
      <c r="B75" s="33"/>
      <c r="C75" s="34"/>
      <c r="D75" s="35"/>
      <c r="E75" s="36"/>
      <c r="F75" s="37"/>
      <c r="G75" s="38"/>
      <c r="H75" s="35"/>
      <c r="I75" s="39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55"/>
      <c r="Z75" s="53"/>
      <c r="AA75" s="53"/>
      <c r="AB75" s="53"/>
      <c r="AC75" s="55"/>
      <c r="AD75" s="53"/>
      <c r="AE75" s="53"/>
      <c r="AF75" s="53"/>
      <c r="AG75" s="56"/>
      <c r="AH75" s="52"/>
      <c r="AI75" s="52"/>
      <c r="AJ75" s="57"/>
      <c r="AK75" s="58"/>
      <c r="AL75" s="58"/>
      <c r="AM75" s="34"/>
      <c r="AN75" s="34"/>
      <c r="AO75" s="34"/>
      <c r="AP75" s="34"/>
      <c r="AQ75" s="34"/>
    </row>
    <row r="76" spans="1:43" ht="15.75" customHeight="1" x14ac:dyDescent="0.2">
      <c r="A76" s="32"/>
      <c r="B76" s="33"/>
      <c r="C76" s="34"/>
      <c r="D76" s="35"/>
      <c r="E76" s="36"/>
      <c r="F76" s="37"/>
      <c r="G76" s="38"/>
      <c r="H76" s="35"/>
      <c r="I76" s="39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55"/>
      <c r="Z76" s="53"/>
      <c r="AA76" s="53"/>
      <c r="AB76" s="53"/>
      <c r="AC76" s="55"/>
      <c r="AD76" s="53"/>
      <c r="AE76" s="53"/>
      <c r="AF76" s="53"/>
      <c r="AG76" s="56"/>
      <c r="AH76" s="52"/>
      <c r="AI76" s="52"/>
      <c r="AJ76" s="57"/>
      <c r="AK76" s="58"/>
      <c r="AL76" s="58"/>
      <c r="AM76" s="34"/>
      <c r="AN76" s="34"/>
      <c r="AO76" s="34"/>
      <c r="AP76" s="34"/>
      <c r="AQ76" s="34"/>
    </row>
    <row r="77" spans="1:43" ht="15.75" customHeight="1" x14ac:dyDescent="0.2">
      <c r="A77" s="32"/>
      <c r="B77" s="33"/>
      <c r="C77" s="34"/>
      <c r="D77" s="35"/>
      <c r="E77" s="36"/>
      <c r="F77" s="37"/>
      <c r="G77" s="38"/>
      <c r="H77" s="35"/>
      <c r="I77" s="39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55"/>
      <c r="Z77" s="53"/>
      <c r="AA77" s="53"/>
      <c r="AB77" s="53"/>
      <c r="AC77" s="55"/>
      <c r="AD77" s="53"/>
      <c r="AE77" s="53"/>
      <c r="AF77" s="53"/>
      <c r="AG77" s="56"/>
      <c r="AH77" s="52"/>
      <c r="AI77" s="52"/>
      <c r="AJ77" s="57"/>
      <c r="AK77" s="58"/>
      <c r="AL77" s="58"/>
      <c r="AM77" s="34"/>
      <c r="AN77" s="34"/>
      <c r="AO77" s="34"/>
      <c r="AP77" s="34"/>
      <c r="AQ77" s="34"/>
    </row>
    <row r="78" spans="1:43" ht="15.75" customHeight="1" x14ac:dyDescent="0.2">
      <c r="A78" s="32"/>
      <c r="B78" s="33"/>
      <c r="C78" s="34"/>
      <c r="D78" s="35"/>
      <c r="E78" s="36"/>
      <c r="F78" s="37"/>
      <c r="G78" s="38"/>
      <c r="H78" s="35"/>
      <c r="I78" s="39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55"/>
      <c r="Z78" s="53"/>
      <c r="AA78" s="53"/>
      <c r="AB78" s="53"/>
      <c r="AC78" s="55"/>
      <c r="AD78" s="53"/>
      <c r="AE78" s="53"/>
      <c r="AF78" s="53"/>
      <c r="AG78" s="56"/>
      <c r="AH78" s="52"/>
      <c r="AI78" s="52"/>
      <c r="AJ78" s="57"/>
      <c r="AK78" s="58"/>
      <c r="AL78" s="58"/>
      <c r="AM78" s="34"/>
      <c r="AN78" s="34"/>
      <c r="AO78" s="34"/>
      <c r="AP78" s="34"/>
      <c r="AQ78" s="34"/>
    </row>
    <row r="79" spans="1:43" ht="15.75" customHeight="1" x14ac:dyDescent="0.2">
      <c r="A79" s="32"/>
      <c r="B79" s="33"/>
      <c r="C79" s="34"/>
      <c r="D79" s="35"/>
      <c r="E79" s="36"/>
      <c r="F79" s="37"/>
      <c r="G79" s="38"/>
      <c r="H79" s="35"/>
      <c r="I79" s="39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55"/>
      <c r="Z79" s="53"/>
      <c r="AA79" s="53"/>
      <c r="AB79" s="53"/>
      <c r="AC79" s="55"/>
      <c r="AD79" s="53"/>
      <c r="AE79" s="53"/>
      <c r="AF79" s="53"/>
      <c r="AG79" s="56"/>
      <c r="AH79" s="52"/>
      <c r="AI79" s="52"/>
      <c r="AJ79" s="57"/>
      <c r="AK79" s="58"/>
      <c r="AL79" s="58"/>
      <c r="AM79" s="34"/>
      <c r="AN79" s="34"/>
      <c r="AO79" s="34"/>
      <c r="AP79" s="34"/>
      <c r="AQ79" s="34"/>
    </row>
    <row r="80" spans="1:43" ht="15.75" customHeight="1" x14ac:dyDescent="0.2">
      <c r="A80" s="32"/>
      <c r="B80" s="33"/>
      <c r="C80" s="34"/>
      <c r="D80" s="35"/>
      <c r="E80" s="36"/>
      <c r="F80" s="37"/>
      <c r="G80" s="38"/>
      <c r="H80" s="35"/>
      <c r="I80" s="39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55"/>
      <c r="Z80" s="53"/>
      <c r="AA80" s="53"/>
      <c r="AB80" s="53"/>
      <c r="AC80" s="55"/>
      <c r="AD80" s="53"/>
      <c r="AE80" s="53"/>
      <c r="AF80" s="53"/>
      <c r="AG80" s="56"/>
      <c r="AH80" s="52"/>
      <c r="AI80" s="52"/>
      <c r="AJ80" s="57"/>
      <c r="AK80" s="58"/>
      <c r="AL80" s="58"/>
      <c r="AM80" s="34"/>
      <c r="AN80" s="34"/>
      <c r="AO80" s="34"/>
      <c r="AP80" s="34"/>
      <c r="AQ80" s="34"/>
    </row>
    <row r="81" spans="1:43" ht="15.75" customHeight="1" x14ac:dyDescent="0.2">
      <c r="A81" s="32"/>
      <c r="B81" s="33"/>
      <c r="C81" s="34"/>
      <c r="D81" s="35"/>
      <c r="E81" s="36"/>
      <c r="F81" s="37"/>
      <c r="G81" s="38"/>
      <c r="H81" s="35"/>
      <c r="I81" s="39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55"/>
      <c r="Z81" s="53"/>
      <c r="AA81" s="53"/>
      <c r="AB81" s="53"/>
      <c r="AC81" s="55"/>
      <c r="AD81" s="53"/>
      <c r="AE81" s="53"/>
      <c r="AF81" s="53"/>
      <c r="AG81" s="56"/>
      <c r="AH81" s="52"/>
      <c r="AI81" s="52"/>
      <c r="AJ81" s="57"/>
      <c r="AK81" s="58"/>
      <c r="AL81" s="58"/>
      <c r="AM81" s="34"/>
      <c r="AN81" s="34"/>
      <c r="AO81" s="34"/>
      <c r="AP81" s="34"/>
      <c r="AQ81" s="34"/>
    </row>
    <row r="82" spans="1:43" ht="15.75" customHeight="1" x14ac:dyDescent="0.2">
      <c r="A82" s="32"/>
      <c r="B82" s="33"/>
      <c r="C82" s="34"/>
      <c r="D82" s="35"/>
      <c r="E82" s="36"/>
      <c r="F82" s="37"/>
      <c r="G82" s="38"/>
      <c r="H82" s="35"/>
      <c r="I82" s="39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55"/>
      <c r="Z82" s="53"/>
      <c r="AA82" s="53"/>
      <c r="AB82" s="53"/>
      <c r="AC82" s="55"/>
      <c r="AD82" s="53"/>
      <c r="AE82" s="53"/>
      <c r="AF82" s="53"/>
      <c r="AG82" s="56"/>
      <c r="AH82" s="52"/>
      <c r="AI82" s="52"/>
      <c r="AJ82" s="57"/>
      <c r="AK82" s="58"/>
      <c r="AL82" s="58"/>
      <c r="AM82" s="34"/>
      <c r="AN82" s="34"/>
      <c r="AO82" s="34"/>
      <c r="AP82" s="34"/>
      <c r="AQ82" s="34"/>
    </row>
    <row r="83" spans="1:43" ht="15.75" customHeight="1" x14ac:dyDescent="0.2">
      <c r="A83" s="32"/>
      <c r="B83" s="33"/>
      <c r="C83" s="34"/>
      <c r="D83" s="35"/>
      <c r="E83" s="36"/>
      <c r="F83" s="37"/>
      <c r="G83" s="38"/>
      <c r="H83" s="35"/>
      <c r="I83" s="39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55"/>
      <c r="Z83" s="53"/>
      <c r="AA83" s="53"/>
      <c r="AB83" s="53"/>
      <c r="AC83" s="55"/>
      <c r="AD83" s="53"/>
      <c r="AE83" s="53"/>
      <c r="AF83" s="53"/>
      <c r="AG83" s="56"/>
      <c r="AH83" s="52"/>
      <c r="AI83" s="52"/>
      <c r="AJ83" s="57"/>
      <c r="AK83" s="58"/>
      <c r="AL83" s="58"/>
      <c r="AM83" s="34"/>
      <c r="AN83" s="34"/>
      <c r="AO83" s="34"/>
      <c r="AP83" s="34"/>
      <c r="AQ83" s="34"/>
    </row>
    <row r="84" spans="1:43" ht="15.75" customHeight="1" x14ac:dyDescent="0.2">
      <c r="A84" s="32"/>
      <c r="B84" s="33"/>
      <c r="C84" s="34"/>
      <c r="D84" s="35"/>
      <c r="E84" s="36"/>
      <c r="F84" s="37"/>
      <c r="G84" s="38"/>
      <c r="H84" s="35"/>
      <c r="I84" s="39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55"/>
      <c r="Z84" s="53"/>
      <c r="AA84" s="53"/>
      <c r="AB84" s="53"/>
      <c r="AC84" s="55"/>
      <c r="AD84" s="53"/>
      <c r="AE84" s="53"/>
      <c r="AF84" s="53"/>
      <c r="AG84" s="56"/>
      <c r="AH84" s="52"/>
      <c r="AI84" s="52"/>
      <c r="AJ84" s="57"/>
      <c r="AK84" s="58"/>
      <c r="AL84" s="58"/>
      <c r="AM84" s="34"/>
      <c r="AN84" s="34"/>
      <c r="AO84" s="34"/>
      <c r="AP84" s="34"/>
      <c r="AQ84" s="34"/>
    </row>
    <row r="85" spans="1:43" ht="15.75" customHeight="1" x14ac:dyDescent="0.2">
      <c r="A85" s="32"/>
      <c r="B85" s="33"/>
      <c r="C85" s="34"/>
      <c r="D85" s="35"/>
      <c r="E85" s="36"/>
      <c r="F85" s="37"/>
      <c r="G85" s="38"/>
      <c r="H85" s="35"/>
      <c r="I85" s="39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55"/>
      <c r="Z85" s="53"/>
      <c r="AA85" s="53"/>
      <c r="AB85" s="53"/>
      <c r="AC85" s="55"/>
      <c r="AD85" s="53"/>
      <c r="AE85" s="53"/>
      <c r="AF85" s="53"/>
      <c r="AG85" s="56"/>
      <c r="AH85" s="52"/>
      <c r="AI85" s="52"/>
      <c r="AJ85" s="57"/>
      <c r="AK85" s="58"/>
      <c r="AL85" s="58"/>
      <c r="AM85" s="34"/>
      <c r="AN85" s="34"/>
      <c r="AO85" s="34"/>
      <c r="AP85" s="34"/>
      <c r="AQ85" s="34"/>
    </row>
    <row r="86" spans="1:43" ht="15.75" customHeight="1" x14ac:dyDescent="0.2">
      <c r="A86" s="32"/>
      <c r="B86" s="33"/>
      <c r="C86" s="34"/>
      <c r="D86" s="35"/>
      <c r="E86" s="36"/>
      <c r="F86" s="37"/>
      <c r="G86" s="38"/>
      <c r="H86" s="35"/>
      <c r="I86" s="39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55"/>
      <c r="Z86" s="53"/>
      <c r="AA86" s="53"/>
      <c r="AB86" s="53"/>
      <c r="AC86" s="55"/>
      <c r="AD86" s="53"/>
      <c r="AE86" s="53"/>
      <c r="AF86" s="53"/>
      <c r="AG86" s="56"/>
      <c r="AH86" s="52"/>
      <c r="AI86" s="52"/>
      <c r="AJ86" s="57"/>
      <c r="AK86" s="58"/>
      <c r="AL86" s="58"/>
      <c r="AM86" s="34"/>
      <c r="AN86" s="34"/>
      <c r="AO86" s="34"/>
      <c r="AP86" s="34"/>
      <c r="AQ86" s="34"/>
    </row>
    <row r="87" spans="1:43" ht="15.75" customHeight="1" x14ac:dyDescent="0.2">
      <c r="A87" s="32"/>
      <c r="B87" s="33"/>
      <c r="C87" s="34"/>
      <c r="D87" s="35"/>
      <c r="E87" s="36"/>
      <c r="F87" s="37"/>
      <c r="G87" s="38"/>
      <c r="H87" s="35"/>
      <c r="I87" s="39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55"/>
      <c r="Z87" s="53"/>
      <c r="AA87" s="53"/>
      <c r="AB87" s="53"/>
      <c r="AC87" s="55"/>
      <c r="AD87" s="53"/>
      <c r="AE87" s="53"/>
      <c r="AF87" s="53"/>
      <c r="AG87" s="56"/>
      <c r="AH87" s="52"/>
      <c r="AI87" s="52"/>
      <c r="AJ87" s="57"/>
      <c r="AK87" s="58"/>
      <c r="AL87" s="58"/>
      <c r="AM87" s="34"/>
      <c r="AN87" s="34"/>
      <c r="AO87" s="34"/>
      <c r="AP87" s="34"/>
      <c r="AQ87" s="34"/>
    </row>
    <row r="88" spans="1:43" ht="15.75" customHeight="1" x14ac:dyDescent="0.2">
      <c r="A88" s="32"/>
      <c r="B88" s="33"/>
      <c r="C88" s="34"/>
      <c r="D88" s="35"/>
      <c r="E88" s="36"/>
      <c r="F88" s="37"/>
      <c r="G88" s="38"/>
      <c r="H88" s="35"/>
      <c r="I88" s="39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55"/>
      <c r="Z88" s="53"/>
      <c r="AA88" s="53"/>
      <c r="AB88" s="53"/>
      <c r="AC88" s="55"/>
      <c r="AD88" s="53"/>
      <c r="AE88" s="53"/>
      <c r="AF88" s="53"/>
      <c r="AG88" s="56"/>
      <c r="AH88" s="52"/>
      <c r="AI88" s="52"/>
      <c r="AJ88" s="57"/>
      <c r="AK88" s="58"/>
      <c r="AL88" s="58"/>
      <c r="AM88" s="34"/>
      <c r="AN88" s="34"/>
      <c r="AO88" s="34"/>
      <c r="AP88" s="34"/>
      <c r="AQ88" s="34"/>
    </row>
    <row r="89" spans="1:43" ht="15.75" customHeight="1" x14ac:dyDescent="0.2">
      <c r="A89" s="32"/>
      <c r="B89" s="33"/>
      <c r="C89" s="34"/>
      <c r="D89" s="35"/>
      <c r="E89" s="36"/>
      <c r="F89" s="37"/>
      <c r="G89" s="38"/>
      <c r="H89" s="35"/>
      <c r="I89" s="39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55"/>
      <c r="Z89" s="53"/>
      <c r="AA89" s="53"/>
      <c r="AB89" s="53"/>
      <c r="AC89" s="55"/>
      <c r="AD89" s="53"/>
      <c r="AE89" s="53"/>
      <c r="AF89" s="53"/>
      <c r="AG89" s="56"/>
      <c r="AH89" s="52"/>
      <c r="AI89" s="52"/>
      <c r="AJ89" s="57"/>
      <c r="AK89" s="58"/>
      <c r="AL89" s="58"/>
      <c r="AM89" s="34"/>
      <c r="AN89" s="34"/>
      <c r="AO89" s="34"/>
      <c r="AP89" s="34"/>
      <c r="AQ89" s="34"/>
    </row>
    <row r="90" spans="1:43" ht="15.75" customHeight="1" x14ac:dyDescent="0.2">
      <c r="A90" s="32"/>
      <c r="B90" s="33"/>
      <c r="C90" s="34"/>
      <c r="D90" s="35"/>
      <c r="E90" s="36"/>
      <c r="F90" s="37"/>
      <c r="G90" s="38"/>
      <c r="H90" s="35"/>
      <c r="I90" s="39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55"/>
      <c r="Z90" s="53"/>
      <c r="AA90" s="53"/>
      <c r="AB90" s="53"/>
      <c r="AC90" s="55"/>
      <c r="AD90" s="53"/>
      <c r="AE90" s="53"/>
      <c r="AF90" s="53"/>
      <c r="AG90" s="56"/>
      <c r="AH90" s="52"/>
      <c r="AI90" s="52"/>
      <c r="AJ90" s="57"/>
      <c r="AK90" s="58"/>
      <c r="AL90" s="58"/>
      <c r="AM90" s="34"/>
      <c r="AN90" s="34"/>
      <c r="AO90" s="34"/>
      <c r="AP90" s="34"/>
      <c r="AQ90" s="34"/>
    </row>
    <row r="91" spans="1:43" ht="15.75" customHeight="1" x14ac:dyDescent="0.2">
      <c r="A91" s="32"/>
      <c r="B91" s="33"/>
      <c r="C91" s="34"/>
      <c r="D91" s="35"/>
      <c r="E91" s="36"/>
      <c r="F91" s="37"/>
      <c r="G91" s="38"/>
      <c r="H91" s="35"/>
      <c r="I91" s="39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55"/>
      <c r="Z91" s="53"/>
      <c r="AA91" s="53"/>
      <c r="AB91" s="53"/>
      <c r="AC91" s="55"/>
      <c r="AD91" s="53"/>
      <c r="AE91" s="53"/>
      <c r="AF91" s="53"/>
      <c r="AG91" s="56"/>
      <c r="AH91" s="52"/>
      <c r="AI91" s="52"/>
      <c r="AJ91" s="57"/>
      <c r="AK91" s="58"/>
      <c r="AL91" s="58"/>
      <c r="AM91" s="34"/>
      <c r="AN91" s="34"/>
      <c r="AO91" s="34"/>
      <c r="AP91" s="34"/>
      <c r="AQ91" s="34"/>
    </row>
    <row r="92" spans="1:43" ht="15.75" customHeight="1" x14ac:dyDescent="0.2">
      <c r="A92" s="32"/>
      <c r="B92" s="33"/>
      <c r="C92" s="34"/>
      <c r="D92" s="35"/>
      <c r="E92" s="36"/>
      <c r="F92" s="37"/>
      <c r="G92" s="38"/>
      <c r="H92" s="35"/>
      <c r="I92" s="39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55"/>
      <c r="Z92" s="53"/>
      <c r="AA92" s="53"/>
      <c r="AB92" s="53"/>
      <c r="AC92" s="55"/>
      <c r="AD92" s="53"/>
      <c r="AE92" s="53"/>
      <c r="AF92" s="53"/>
      <c r="AG92" s="56"/>
      <c r="AH92" s="52"/>
      <c r="AI92" s="52"/>
      <c r="AJ92" s="57"/>
      <c r="AK92" s="58"/>
      <c r="AL92" s="58"/>
      <c r="AM92" s="34"/>
      <c r="AN92" s="34"/>
      <c r="AO92" s="34"/>
      <c r="AP92" s="34"/>
      <c r="AQ92" s="34"/>
    </row>
    <row r="93" spans="1:43" ht="15.75" customHeight="1" x14ac:dyDescent="0.2">
      <c r="A93" s="32"/>
      <c r="B93" s="33"/>
      <c r="C93" s="34"/>
      <c r="D93" s="35"/>
      <c r="E93" s="36"/>
      <c r="F93" s="37"/>
      <c r="G93" s="38"/>
      <c r="H93" s="35"/>
      <c r="I93" s="39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55"/>
      <c r="Z93" s="53"/>
      <c r="AA93" s="53"/>
      <c r="AB93" s="53"/>
      <c r="AC93" s="55"/>
      <c r="AD93" s="53"/>
      <c r="AE93" s="53"/>
      <c r="AF93" s="53"/>
      <c r="AG93" s="56"/>
      <c r="AH93" s="52"/>
      <c r="AI93" s="52"/>
      <c r="AJ93" s="57"/>
      <c r="AK93" s="58"/>
      <c r="AL93" s="58"/>
      <c r="AM93" s="34"/>
      <c r="AN93" s="34"/>
      <c r="AO93" s="34"/>
      <c r="AP93" s="34"/>
      <c r="AQ93" s="34"/>
    </row>
    <row r="94" spans="1:43" ht="15.75" customHeight="1" x14ac:dyDescent="0.2">
      <c r="A94" s="32"/>
      <c r="B94" s="33"/>
      <c r="C94" s="34"/>
      <c r="D94" s="35"/>
      <c r="E94" s="36"/>
      <c r="F94" s="37"/>
      <c r="G94" s="38"/>
      <c r="H94" s="35"/>
      <c r="I94" s="39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55"/>
      <c r="Z94" s="53"/>
      <c r="AA94" s="53"/>
      <c r="AB94" s="53"/>
      <c r="AC94" s="55"/>
      <c r="AD94" s="53"/>
      <c r="AE94" s="53"/>
      <c r="AF94" s="53"/>
      <c r="AG94" s="56"/>
      <c r="AH94" s="52"/>
      <c r="AI94" s="52"/>
      <c r="AJ94" s="57"/>
      <c r="AK94" s="58"/>
      <c r="AL94" s="58"/>
      <c r="AM94" s="34"/>
      <c r="AN94" s="34"/>
      <c r="AO94" s="34"/>
      <c r="AP94" s="34"/>
      <c r="AQ94" s="34"/>
    </row>
    <row r="95" spans="1:43" ht="15.75" customHeight="1" x14ac:dyDescent="0.2">
      <c r="A95" s="32"/>
      <c r="B95" s="33"/>
      <c r="C95" s="34"/>
      <c r="D95" s="35"/>
      <c r="E95" s="36"/>
      <c r="F95" s="37"/>
      <c r="G95" s="38"/>
      <c r="H95" s="35"/>
      <c r="I95" s="39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55"/>
      <c r="Z95" s="53"/>
      <c r="AA95" s="53"/>
      <c r="AB95" s="53"/>
      <c r="AC95" s="55"/>
      <c r="AD95" s="53"/>
      <c r="AE95" s="53"/>
      <c r="AF95" s="53"/>
      <c r="AG95" s="56"/>
      <c r="AH95" s="52"/>
      <c r="AI95" s="52"/>
      <c r="AJ95" s="57"/>
      <c r="AK95" s="58"/>
      <c r="AL95" s="58"/>
      <c r="AM95" s="34"/>
      <c r="AN95" s="34"/>
      <c r="AO95" s="34"/>
      <c r="AP95" s="34"/>
      <c r="AQ95" s="34"/>
    </row>
    <row r="96" spans="1:43" ht="15.75" customHeight="1" x14ac:dyDescent="0.2">
      <c r="A96" s="32"/>
      <c r="B96" s="33"/>
      <c r="C96" s="34"/>
      <c r="D96" s="35"/>
      <c r="E96" s="36"/>
      <c r="F96" s="37"/>
      <c r="G96" s="38"/>
      <c r="H96" s="35"/>
      <c r="I96" s="39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55"/>
      <c r="Z96" s="53"/>
      <c r="AA96" s="53"/>
      <c r="AB96" s="53"/>
      <c r="AC96" s="55"/>
      <c r="AD96" s="53"/>
      <c r="AE96" s="53"/>
      <c r="AF96" s="53"/>
      <c r="AG96" s="56"/>
      <c r="AH96" s="52"/>
      <c r="AI96" s="52"/>
      <c r="AJ96" s="57"/>
      <c r="AK96" s="58"/>
      <c r="AL96" s="58"/>
      <c r="AM96" s="34"/>
      <c r="AN96" s="34"/>
      <c r="AO96" s="34"/>
      <c r="AP96" s="34"/>
      <c r="AQ96" s="34"/>
    </row>
    <row r="97" spans="1:43" ht="15.75" customHeight="1" x14ac:dyDescent="0.2">
      <c r="A97" s="32"/>
      <c r="B97" s="33"/>
      <c r="C97" s="34"/>
      <c r="D97" s="35"/>
      <c r="E97" s="36"/>
      <c r="F97" s="37"/>
      <c r="G97" s="38"/>
      <c r="H97" s="35"/>
      <c r="I97" s="39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55"/>
      <c r="Z97" s="53"/>
      <c r="AA97" s="53"/>
      <c r="AB97" s="53"/>
      <c r="AC97" s="55"/>
      <c r="AD97" s="53"/>
      <c r="AE97" s="53"/>
      <c r="AF97" s="53"/>
      <c r="AG97" s="56"/>
      <c r="AH97" s="52"/>
      <c r="AI97" s="52"/>
      <c r="AJ97" s="57"/>
      <c r="AK97" s="58"/>
      <c r="AL97" s="58"/>
      <c r="AM97" s="34"/>
      <c r="AN97" s="34"/>
      <c r="AO97" s="34"/>
      <c r="AP97" s="34"/>
      <c r="AQ97" s="34"/>
    </row>
    <row r="98" spans="1:43" ht="15.75" customHeight="1" x14ac:dyDescent="0.2">
      <c r="A98" s="32"/>
      <c r="B98" s="33"/>
      <c r="C98" s="34"/>
      <c r="D98" s="35"/>
      <c r="E98" s="36"/>
      <c r="F98" s="37"/>
      <c r="G98" s="38"/>
      <c r="H98" s="35"/>
      <c r="I98" s="39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55"/>
      <c r="Z98" s="53"/>
      <c r="AA98" s="53"/>
      <c r="AB98" s="53"/>
      <c r="AC98" s="55"/>
      <c r="AD98" s="53"/>
      <c r="AE98" s="53"/>
      <c r="AF98" s="53"/>
      <c r="AG98" s="56"/>
      <c r="AH98" s="52"/>
      <c r="AI98" s="52"/>
      <c r="AJ98" s="57"/>
      <c r="AK98" s="58"/>
      <c r="AL98" s="58"/>
      <c r="AM98" s="34"/>
      <c r="AN98" s="34"/>
      <c r="AO98" s="34"/>
      <c r="AP98" s="34"/>
      <c r="AQ98" s="34"/>
    </row>
    <row r="99" spans="1:43" ht="15.75" customHeight="1" x14ac:dyDescent="0.2">
      <c r="A99" s="32"/>
      <c r="B99" s="33"/>
      <c r="C99" s="34"/>
      <c r="D99" s="35"/>
      <c r="E99" s="36"/>
      <c r="F99" s="37"/>
      <c r="G99" s="38"/>
      <c r="H99" s="35"/>
      <c r="I99" s="39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55"/>
      <c r="Z99" s="53"/>
      <c r="AA99" s="53"/>
      <c r="AB99" s="53"/>
      <c r="AC99" s="55"/>
      <c r="AD99" s="53"/>
      <c r="AE99" s="53"/>
      <c r="AF99" s="53"/>
      <c r="AG99" s="56"/>
      <c r="AH99" s="52"/>
      <c r="AI99" s="52"/>
      <c r="AJ99" s="57"/>
      <c r="AK99" s="58"/>
      <c r="AL99" s="58"/>
      <c r="AM99" s="34"/>
      <c r="AN99" s="34"/>
      <c r="AO99" s="34"/>
      <c r="AP99" s="34"/>
      <c r="AQ99" s="34"/>
    </row>
    <row r="100" spans="1:43" ht="15.75" customHeight="1" x14ac:dyDescent="0.2">
      <c r="A100" s="32"/>
      <c r="B100" s="33"/>
      <c r="C100" s="34"/>
      <c r="D100" s="35"/>
      <c r="E100" s="36"/>
      <c r="F100" s="37"/>
      <c r="G100" s="38"/>
      <c r="H100" s="35"/>
      <c r="I100" s="39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55"/>
      <c r="Z100" s="53"/>
      <c r="AA100" s="53"/>
      <c r="AB100" s="53"/>
      <c r="AC100" s="55"/>
      <c r="AD100" s="53"/>
      <c r="AE100" s="53"/>
      <c r="AF100" s="53"/>
      <c r="AG100" s="56"/>
      <c r="AH100" s="52"/>
      <c r="AI100" s="52"/>
      <c r="AJ100" s="57"/>
      <c r="AK100" s="58"/>
      <c r="AL100" s="58"/>
      <c r="AM100" s="34"/>
      <c r="AN100" s="34"/>
      <c r="AO100" s="34"/>
      <c r="AP100" s="34"/>
      <c r="AQ100" s="34"/>
    </row>
    <row r="101" spans="1:43" ht="15.75" customHeight="1" x14ac:dyDescent="0.2">
      <c r="A101" s="32"/>
      <c r="B101" s="33"/>
      <c r="C101" s="34"/>
      <c r="D101" s="35"/>
      <c r="E101" s="36"/>
      <c r="F101" s="37"/>
      <c r="G101" s="38"/>
      <c r="H101" s="35"/>
      <c r="I101" s="39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55"/>
      <c r="Z101" s="53"/>
      <c r="AA101" s="53"/>
      <c r="AB101" s="53"/>
      <c r="AC101" s="55"/>
      <c r="AD101" s="53"/>
      <c r="AE101" s="53"/>
      <c r="AF101" s="53"/>
      <c r="AG101" s="56"/>
      <c r="AH101" s="52"/>
      <c r="AI101" s="52"/>
      <c r="AJ101" s="57"/>
      <c r="AK101" s="58"/>
      <c r="AL101" s="58"/>
      <c r="AM101" s="34"/>
      <c r="AN101" s="34"/>
      <c r="AO101" s="34"/>
      <c r="AP101" s="34"/>
      <c r="AQ101" s="34"/>
    </row>
    <row r="102" spans="1:43" ht="15.75" customHeight="1" x14ac:dyDescent="0.2">
      <c r="A102" s="32"/>
      <c r="B102" s="33"/>
      <c r="C102" s="34"/>
      <c r="D102" s="35"/>
      <c r="E102" s="36"/>
      <c r="F102" s="37"/>
      <c r="G102" s="38"/>
      <c r="H102" s="35"/>
      <c r="I102" s="39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55"/>
      <c r="Z102" s="53"/>
      <c r="AA102" s="53"/>
      <c r="AB102" s="53"/>
      <c r="AC102" s="55"/>
      <c r="AD102" s="53"/>
      <c r="AE102" s="53"/>
      <c r="AF102" s="53"/>
      <c r="AG102" s="56"/>
      <c r="AH102" s="52"/>
      <c r="AI102" s="52"/>
      <c r="AJ102" s="57"/>
      <c r="AK102" s="58"/>
      <c r="AL102" s="58"/>
      <c r="AM102" s="34"/>
      <c r="AN102" s="34"/>
      <c r="AO102" s="34"/>
      <c r="AP102" s="34"/>
      <c r="AQ102" s="34"/>
    </row>
    <row r="103" spans="1:43" ht="15.75" customHeight="1" x14ac:dyDescent="0.2">
      <c r="A103" s="32"/>
      <c r="B103" s="33"/>
      <c r="C103" s="34"/>
      <c r="D103" s="35"/>
      <c r="E103" s="36"/>
      <c r="F103" s="37"/>
      <c r="G103" s="38"/>
      <c r="H103" s="35"/>
      <c r="I103" s="39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55"/>
      <c r="Z103" s="53"/>
      <c r="AA103" s="53"/>
      <c r="AB103" s="53"/>
      <c r="AC103" s="55"/>
      <c r="AD103" s="53"/>
      <c r="AE103" s="53"/>
      <c r="AF103" s="53"/>
      <c r="AG103" s="56"/>
      <c r="AH103" s="52"/>
      <c r="AI103" s="52"/>
      <c r="AJ103" s="57"/>
      <c r="AK103" s="58"/>
      <c r="AL103" s="58"/>
      <c r="AM103" s="34"/>
      <c r="AN103" s="34"/>
      <c r="AO103" s="34"/>
      <c r="AP103" s="34"/>
      <c r="AQ103" s="34"/>
    </row>
    <row r="104" spans="1:43" ht="15.75" customHeight="1" x14ac:dyDescent="0.2">
      <c r="A104" s="32"/>
      <c r="B104" s="33"/>
      <c r="C104" s="34"/>
      <c r="D104" s="35"/>
      <c r="E104" s="36"/>
      <c r="F104" s="37"/>
      <c r="G104" s="38"/>
      <c r="H104" s="35"/>
      <c r="I104" s="39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55"/>
      <c r="Z104" s="53"/>
      <c r="AA104" s="53"/>
      <c r="AB104" s="53"/>
      <c r="AC104" s="55"/>
      <c r="AD104" s="53"/>
      <c r="AE104" s="53"/>
      <c r="AF104" s="53"/>
      <c r="AG104" s="56"/>
      <c r="AH104" s="52"/>
      <c r="AI104" s="52"/>
      <c r="AJ104" s="57"/>
      <c r="AK104" s="58"/>
      <c r="AL104" s="58"/>
      <c r="AM104" s="34"/>
      <c r="AN104" s="34"/>
      <c r="AO104" s="34"/>
      <c r="AP104" s="34"/>
      <c r="AQ104" s="34"/>
    </row>
    <row r="105" spans="1:43" ht="15.75" customHeight="1" x14ac:dyDescent="0.2">
      <c r="A105" s="32"/>
      <c r="B105" s="33"/>
      <c r="C105" s="34"/>
      <c r="D105" s="35"/>
      <c r="E105" s="36"/>
      <c r="F105" s="37"/>
      <c r="G105" s="38"/>
      <c r="H105" s="35"/>
      <c r="I105" s="39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55"/>
      <c r="Z105" s="53"/>
      <c r="AA105" s="53"/>
      <c r="AB105" s="53"/>
      <c r="AC105" s="55"/>
      <c r="AD105" s="53"/>
      <c r="AE105" s="53"/>
      <c r="AF105" s="53"/>
      <c r="AG105" s="56"/>
      <c r="AH105" s="52"/>
      <c r="AI105" s="52"/>
      <c r="AJ105" s="57"/>
      <c r="AK105" s="58"/>
      <c r="AL105" s="58"/>
      <c r="AM105" s="34"/>
      <c r="AN105" s="34"/>
      <c r="AO105" s="34"/>
      <c r="AP105" s="34"/>
      <c r="AQ105" s="34"/>
    </row>
    <row r="106" spans="1:43" ht="15.75" customHeight="1" x14ac:dyDescent="0.2">
      <c r="A106" s="32"/>
      <c r="B106" s="33"/>
      <c r="C106" s="34"/>
      <c r="D106" s="35"/>
      <c r="E106" s="36"/>
      <c r="F106" s="37"/>
      <c r="G106" s="38"/>
      <c r="H106" s="35"/>
      <c r="I106" s="39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55"/>
      <c r="Z106" s="53"/>
      <c r="AA106" s="53"/>
      <c r="AB106" s="53"/>
      <c r="AC106" s="55"/>
      <c r="AD106" s="53"/>
      <c r="AE106" s="53"/>
      <c r="AF106" s="53"/>
      <c r="AG106" s="56"/>
      <c r="AH106" s="52"/>
      <c r="AI106" s="52"/>
      <c r="AJ106" s="57"/>
      <c r="AK106" s="58"/>
      <c r="AL106" s="58"/>
      <c r="AM106" s="34"/>
      <c r="AN106" s="34"/>
      <c r="AO106" s="34"/>
      <c r="AP106" s="34"/>
      <c r="AQ106" s="34"/>
    </row>
    <row r="107" spans="1:43" ht="15.75" customHeight="1" x14ac:dyDescent="0.2">
      <c r="A107" s="32"/>
      <c r="B107" s="33"/>
      <c r="C107" s="34"/>
      <c r="D107" s="35"/>
      <c r="E107" s="36"/>
      <c r="F107" s="37"/>
      <c r="G107" s="38"/>
      <c r="H107" s="35"/>
      <c r="I107" s="39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55"/>
      <c r="Z107" s="53"/>
      <c r="AA107" s="53"/>
      <c r="AB107" s="53"/>
      <c r="AC107" s="55"/>
      <c r="AD107" s="53"/>
      <c r="AE107" s="53"/>
      <c r="AF107" s="53"/>
      <c r="AG107" s="56"/>
      <c r="AH107" s="52"/>
      <c r="AI107" s="52"/>
      <c r="AJ107" s="57"/>
      <c r="AK107" s="58"/>
      <c r="AL107" s="58"/>
      <c r="AM107" s="34"/>
      <c r="AN107" s="34"/>
      <c r="AO107" s="34"/>
      <c r="AP107" s="34"/>
      <c r="AQ107" s="34"/>
    </row>
    <row r="108" spans="1:43" ht="15.75" customHeight="1" x14ac:dyDescent="0.2">
      <c r="A108" s="32"/>
      <c r="B108" s="33"/>
      <c r="C108" s="34"/>
      <c r="D108" s="35"/>
      <c r="E108" s="36"/>
      <c r="F108" s="37"/>
      <c r="G108" s="38"/>
      <c r="H108" s="35"/>
      <c r="I108" s="39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55"/>
      <c r="Z108" s="53"/>
      <c r="AA108" s="53"/>
      <c r="AB108" s="53"/>
      <c r="AC108" s="55"/>
      <c r="AD108" s="53"/>
      <c r="AE108" s="53"/>
      <c r="AF108" s="53"/>
      <c r="AG108" s="56"/>
      <c r="AH108" s="52"/>
      <c r="AI108" s="52"/>
      <c r="AJ108" s="57"/>
      <c r="AK108" s="58"/>
      <c r="AL108" s="58"/>
      <c r="AM108" s="34"/>
      <c r="AN108" s="34"/>
      <c r="AO108" s="34"/>
      <c r="AP108" s="34"/>
      <c r="AQ108" s="34"/>
    </row>
    <row r="109" spans="1:43" ht="15.75" customHeight="1" x14ac:dyDescent="0.2">
      <c r="A109" s="32"/>
      <c r="B109" s="33"/>
      <c r="C109" s="34"/>
      <c r="D109" s="35"/>
      <c r="E109" s="36"/>
      <c r="F109" s="37"/>
      <c r="G109" s="38"/>
      <c r="H109" s="35"/>
      <c r="I109" s="39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55"/>
      <c r="Z109" s="53"/>
      <c r="AA109" s="53"/>
      <c r="AB109" s="53"/>
      <c r="AC109" s="55"/>
      <c r="AD109" s="53"/>
      <c r="AE109" s="53"/>
      <c r="AF109" s="53"/>
      <c r="AG109" s="56"/>
      <c r="AH109" s="52"/>
      <c r="AI109" s="52"/>
      <c r="AJ109" s="57"/>
      <c r="AK109" s="58"/>
      <c r="AL109" s="58"/>
      <c r="AM109" s="34"/>
      <c r="AN109" s="34"/>
      <c r="AO109" s="34"/>
      <c r="AP109" s="34"/>
      <c r="AQ109" s="34"/>
    </row>
    <row r="110" spans="1:43" ht="15.75" customHeight="1" x14ac:dyDescent="0.2">
      <c r="A110" s="32"/>
      <c r="B110" s="33"/>
      <c r="C110" s="34"/>
      <c r="D110" s="35"/>
      <c r="E110" s="36"/>
      <c r="F110" s="37"/>
      <c r="G110" s="38"/>
      <c r="H110" s="35"/>
      <c r="I110" s="39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55"/>
      <c r="Z110" s="53"/>
      <c r="AA110" s="53"/>
      <c r="AB110" s="53"/>
      <c r="AC110" s="55"/>
      <c r="AD110" s="53"/>
      <c r="AE110" s="53"/>
      <c r="AF110" s="53"/>
      <c r="AG110" s="56"/>
      <c r="AH110" s="52"/>
      <c r="AI110" s="52"/>
      <c r="AJ110" s="57"/>
      <c r="AK110" s="58"/>
      <c r="AL110" s="58"/>
      <c r="AM110" s="34"/>
      <c r="AN110" s="34"/>
      <c r="AO110" s="34"/>
      <c r="AP110" s="34"/>
      <c r="AQ110" s="34"/>
    </row>
    <row r="111" spans="1:43" ht="15.75" customHeight="1" x14ac:dyDescent="0.2">
      <c r="A111" s="32"/>
      <c r="B111" s="33"/>
      <c r="C111" s="34"/>
      <c r="D111" s="35"/>
      <c r="E111" s="36"/>
      <c r="F111" s="37"/>
      <c r="G111" s="38"/>
      <c r="H111" s="35"/>
      <c r="I111" s="39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55"/>
      <c r="Z111" s="53"/>
      <c r="AA111" s="53"/>
      <c r="AB111" s="53"/>
      <c r="AC111" s="55"/>
      <c r="AD111" s="53"/>
      <c r="AE111" s="53"/>
      <c r="AF111" s="53"/>
      <c r="AG111" s="56"/>
      <c r="AH111" s="52"/>
      <c r="AI111" s="52"/>
      <c r="AJ111" s="57"/>
      <c r="AK111" s="58"/>
      <c r="AL111" s="58"/>
      <c r="AM111" s="34"/>
      <c r="AN111" s="34"/>
      <c r="AO111" s="34"/>
      <c r="AP111" s="34"/>
      <c r="AQ111" s="34"/>
    </row>
    <row r="112" spans="1:43" ht="15.75" customHeight="1" x14ac:dyDescent="0.2">
      <c r="A112" s="32"/>
      <c r="B112" s="33"/>
      <c r="C112" s="34"/>
      <c r="D112" s="35"/>
      <c r="E112" s="36"/>
      <c r="F112" s="37"/>
      <c r="G112" s="38"/>
      <c r="H112" s="35"/>
      <c r="I112" s="39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55"/>
      <c r="Z112" s="53"/>
      <c r="AA112" s="53"/>
      <c r="AB112" s="53"/>
      <c r="AC112" s="55"/>
      <c r="AD112" s="53"/>
      <c r="AE112" s="53"/>
      <c r="AF112" s="53"/>
      <c r="AG112" s="56"/>
      <c r="AH112" s="52"/>
      <c r="AI112" s="52"/>
      <c r="AJ112" s="57"/>
      <c r="AK112" s="58"/>
      <c r="AL112" s="58"/>
      <c r="AM112" s="34"/>
      <c r="AN112" s="34"/>
      <c r="AO112" s="34"/>
      <c r="AP112" s="34"/>
      <c r="AQ112" s="34"/>
    </row>
    <row r="113" spans="1:43" ht="15.75" customHeight="1" x14ac:dyDescent="0.2">
      <c r="A113" s="32"/>
      <c r="B113" s="33"/>
      <c r="C113" s="34"/>
      <c r="D113" s="35"/>
      <c r="E113" s="36"/>
      <c r="F113" s="37"/>
      <c r="G113" s="38"/>
      <c r="H113" s="35"/>
      <c r="I113" s="39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55"/>
      <c r="Z113" s="53"/>
      <c r="AA113" s="53"/>
      <c r="AB113" s="53"/>
      <c r="AC113" s="55"/>
      <c r="AD113" s="53"/>
      <c r="AE113" s="53"/>
      <c r="AF113" s="53"/>
      <c r="AG113" s="56"/>
      <c r="AH113" s="52"/>
      <c r="AI113" s="52"/>
      <c r="AJ113" s="57"/>
      <c r="AK113" s="58"/>
      <c r="AL113" s="58"/>
      <c r="AM113" s="34"/>
      <c r="AN113" s="34"/>
      <c r="AO113" s="34"/>
      <c r="AP113" s="34"/>
      <c r="AQ113" s="34"/>
    </row>
    <row r="114" spans="1:43" ht="15.75" customHeight="1" x14ac:dyDescent="0.2">
      <c r="A114" s="32"/>
      <c r="B114" s="33"/>
      <c r="C114" s="34"/>
      <c r="D114" s="35"/>
      <c r="E114" s="36"/>
      <c r="F114" s="37"/>
      <c r="G114" s="38"/>
      <c r="H114" s="35"/>
      <c r="I114" s="39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55"/>
      <c r="Z114" s="53"/>
      <c r="AA114" s="53"/>
      <c r="AB114" s="53"/>
      <c r="AC114" s="55"/>
      <c r="AD114" s="53"/>
      <c r="AE114" s="53"/>
      <c r="AF114" s="53"/>
      <c r="AG114" s="56"/>
      <c r="AH114" s="52"/>
      <c r="AI114" s="52"/>
      <c r="AJ114" s="57"/>
      <c r="AK114" s="58"/>
      <c r="AL114" s="58"/>
      <c r="AM114" s="34"/>
      <c r="AN114" s="34"/>
      <c r="AO114" s="34"/>
      <c r="AP114" s="34"/>
      <c r="AQ114" s="34"/>
    </row>
    <row r="115" spans="1:43" ht="15.75" customHeight="1" x14ac:dyDescent="0.2">
      <c r="A115" s="32"/>
      <c r="B115" s="33"/>
      <c r="C115" s="34"/>
      <c r="D115" s="35"/>
      <c r="E115" s="36"/>
      <c r="F115" s="37"/>
      <c r="G115" s="38"/>
      <c r="H115" s="35"/>
      <c r="I115" s="39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55"/>
      <c r="Z115" s="53"/>
      <c r="AA115" s="53"/>
      <c r="AB115" s="53"/>
      <c r="AC115" s="55"/>
      <c r="AD115" s="53"/>
      <c r="AE115" s="53"/>
      <c r="AF115" s="53"/>
      <c r="AG115" s="56"/>
      <c r="AH115" s="52"/>
      <c r="AI115" s="52"/>
      <c r="AJ115" s="57"/>
      <c r="AK115" s="58"/>
      <c r="AL115" s="58"/>
      <c r="AM115" s="34"/>
      <c r="AN115" s="34"/>
      <c r="AO115" s="34"/>
      <c r="AP115" s="34"/>
      <c r="AQ115" s="34"/>
    </row>
    <row r="116" spans="1:43" ht="15.75" customHeight="1" x14ac:dyDescent="0.2">
      <c r="A116" s="32"/>
      <c r="B116" s="33"/>
      <c r="C116" s="34"/>
      <c r="D116" s="35"/>
      <c r="E116" s="36"/>
      <c r="F116" s="37"/>
      <c r="G116" s="38"/>
      <c r="H116" s="35"/>
      <c r="I116" s="39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55"/>
      <c r="Z116" s="53"/>
      <c r="AA116" s="53"/>
      <c r="AB116" s="53"/>
      <c r="AC116" s="55"/>
      <c r="AD116" s="53"/>
      <c r="AE116" s="53"/>
      <c r="AF116" s="53"/>
      <c r="AG116" s="56"/>
      <c r="AH116" s="52"/>
      <c r="AI116" s="52"/>
      <c r="AJ116" s="57"/>
      <c r="AK116" s="58"/>
      <c r="AL116" s="58"/>
      <c r="AM116" s="34"/>
      <c r="AN116" s="34"/>
      <c r="AO116" s="34"/>
      <c r="AP116" s="34"/>
      <c r="AQ116" s="34"/>
    </row>
    <row r="117" spans="1:43" ht="15.75" customHeight="1" x14ac:dyDescent="0.2">
      <c r="A117" s="32"/>
      <c r="B117" s="33"/>
      <c r="C117" s="34"/>
      <c r="D117" s="35"/>
      <c r="E117" s="36"/>
      <c r="F117" s="37"/>
      <c r="G117" s="38"/>
      <c r="H117" s="35"/>
      <c r="I117" s="39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55"/>
      <c r="Z117" s="53"/>
      <c r="AA117" s="53"/>
      <c r="AB117" s="53"/>
      <c r="AC117" s="55"/>
      <c r="AD117" s="53"/>
      <c r="AE117" s="53"/>
      <c r="AF117" s="53"/>
      <c r="AG117" s="56"/>
      <c r="AH117" s="52"/>
      <c r="AI117" s="52"/>
      <c r="AJ117" s="57"/>
      <c r="AK117" s="58"/>
      <c r="AL117" s="58"/>
      <c r="AM117" s="34"/>
      <c r="AN117" s="34"/>
      <c r="AO117" s="34"/>
      <c r="AP117" s="34"/>
      <c r="AQ117" s="34"/>
    </row>
    <row r="118" spans="1:43" ht="15.75" customHeight="1" x14ac:dyDescent="0.2">
      <c r="A118" s="32"/>
      <c r="B118" s="33"/>
      <c r="C118" s="34"/>
      <c r="D118" s="35"/>
      <c r="E118" s="36"/>
      <c r="F118" s="37"/>
      <c r="G118" s="38"/>
      <c r="H118" s="35"/>
      <c r="I118" s="39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55"/>
      <c r="Z118" s="53"/>
      <c r="AA118" s="53"/>
      <c r="AB118" s="53"/>
      <c r="AC118" s="55"/>
      <c r="AD118" s="53"/>
      <c r="AE118" s="53"/>
      <c r="AF118" s="53"/>
      <c r="AG118" s="56"/>
      <c r="AH118" s="52"/>
      <c r="AI118" s="52"/>
      <c r="AJ118" s="57"/>
      <c r="AK118" s="58"/>
      <c r="AL118" s="58"/>
      <c r="AM118" s="34"/>
      <c r="AN118" s="34"/>
      <c r="AO118" s="34"/>
      <c r="AP118" s="34"/>
      <c r="AQ118" s="34"/>
    </row>
    <row r="119" spans="1:43" ht="15.75" customHeight="1" x14ac:dyDescent="0.2">
      <c r="A119" s="32"/>
      <c r="B119" s="33"/>
      <c r="C119" s="34"/>
      <c r="D119" s="35"/>
      <c r="E119" s="36"/>
      <c r="F119" s="37"/>
      <c r="G119" s="38"/>
      <c r="H119" s="35"/>
      <c r="I119" s="39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55"/>
      <c r="Z119" s="53"/>
      <c r="AA119" s="53"/>
      <c r="AB119" s="53"/>
      <c r="AC119" s="55"/>
      <c r="AD119" s="53"/>
      <c r="AE119" s="53"/>
      <c r="AF119" s="53"/>
      <c r="AG119" s="56"/>
      <c r="AH119" s="52"/>
      <c r="AI119" s="52"/>
      <c r="AJ119" s="57"/>
      <c r="AK119" s="58"/>
      <c r="AL119" s="58"/>
      <c r="AM119" s="34"/>
      <c r="AN119" s="34"/>
      <c r="AO119" s="34"/>
      <c r="AP119" s="34"/>
      <c r="AQ119" s="34"/>
    </row>
    <row r="120" spans="1:43" ht="15.75" customHeight="1" x14ac:dyDescent="0.2">
      <c r="A120" s="32"/>
      <c r="B120" s="33"/>
      <c r="C120" s="34"/>
      <c r="D120" s="35"/>
      <c r="E120" s="36"/>
      <c r="F120" s="37"/>
      <c r="G120" s="38"/>
      <c r="H120" s="35"/>
      <c r="I120" s="39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55"/>
      <c r="Z120" s="53"/>
      <c r="AA120" s="53"/>
      <c r="AB120" s="53"/>
      <c r="AC120" s="55"/>
      <c r="AD120" s="53"/>
      <c r="AE120" s="53"/>
      <c r="AF120" s="53"/>
      <c r="AG120" s="56"/>
      <c r="AH120" s="52"/>
      <c r="AI120" s="52"/>
      <c r="AJ120" s="57"/>
      <c r="AK120" s="58"/>
      <c r="AL120" s="58"/>
      <c r="AM120" s="34"/>
      <c r="AN120" s="34"/>
      <c r="AO120" s="34"/>
      <c r="AP120" s="34"/>
      <c r="AQ120" s="34"/>
    </row>
    <row r="121" spans="1:43" ht="15.75" customHeight="1" x14ac:dyDescent="0.2">
      <c r="A121" s="32"/>
      <c r="B121" s="33"/>
      <c r="C121" s="34"/>
      <c r="D121" s="35"/>
      <c r="E121" s="36"/>
      <c r="F121" s="37"/>
      <c r="G121" s="38"/>
      <c r="H121" s="35"/>
      <c r="I121" s="39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55"/>
      <c r="Z121" s="53"/>
      <c r="AA121" s="53"/>
      <c r="AB121" s="53"/>
      <c r="AC121" s="55"/>
      <c r="AD121" s="53"/>
      <c r="AE121" s="53"/>
      <c r="AF121" s="53"/>
      <c r="AG121" s="56"/>
      <c r="AH121" s="52"/>
      <c r="AI121" s="52"/>
      <c r="AJ121" s="57"/>
      <c r="AK121" s="58"/>
      <c r="AL121" s="58"/>
      <c r="AM121" s="34"/>
      <c r="AN121" s="34"/>
      <c r="AO121" s="34"/>
      <c r="AP121" s="34"/>
      <c r="AQ121" s="34"/>
    </row>
    <row r="122" spans="1:43" ht="15.75" customHeight="1" x14ac:dyDescent="0.2">
      <c r="A122" s="32"/>
      <c r="B122" s="33"/>
      <c r="C122" s="34"/>
      <c r="D122" s="35"/>
      <c r="E122" s="36"/>
      <c r="F122" s="37"/>
      <c r="G122" s="38"/>
      <c r="H122" s="35"/>
      <c r="I122" s="39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55"/>
      <c r="Z122" s="53"/>
      <c r="AA122" s="53"/>
      <c r="AB122" s="53"/>
      <c r="AC122" s="55"/>
      <c r="AD122" s="53"/>
      <c r="AE122" s="53"/>
      <c r="AF122" s="53"/>
      <c r="AG122" s="56"/>
      <c r="AH122" s="52"/>
      <c r="AI122" s="52"/>
      <c r="AJ122" s="57"/>
      <c r="AK122" s="58"/>
      <c r="AL122" s="58"/>
      <c r="AM122" s="34"/>
      <c r="AN122" s="34"/>
      <c r="AO122" s="34"/>
      <c r="AP122" s="34"/>
      <c r="AQ122" s="34"/>
    </row>
    <row r="123" spans="1:43" ht="15.75" customHeight="1" x14ac:dyDescent="0.2">
      <c r="A123" s="32"/>
      <c r="B123" s="33"/>
      <c r="C123" s="34"/>
      <c r="D123" s="35"/>
      <c r="E123" s="36"/>
      <c r="F123" s="37"/>
      <c r="G123" s="38"/>
      <c r="H123" s="35"/>
      <c r="I123" s="39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55"/>
      <c r="Z123" s="53"/>
      <c r="AA123" s="53"/>
      <c r="AB123" s="53"/>
      <c r="AC123" s="55"/>
      <c r="AD123" s="53"/>
      <c r="AE123" s="53"/>
      <c r="AF123" s="53"/>
      <c r="AG123" s="56"/>
      <c r="AH123" s="52"/>
      <c r="AI123" s="52"/>
      <c r="AJ123" s="57"/>
      <c r="AK123" s="58"/>
      <c r="AL123" s="58"/>
      <c r="AM123" s="34"/>
      <c r="AN123" s="34"/>
      <c r="AO123" s="34"/>
      <c r="AP123" s="34"/>
      <c r="AQ123" s="34"/>
    </row>
    <row r="124" spans="1:43" ht="15.75" customHeight="1" x14ac:dyDescent="0.2">
      <c r="A124" s="32"/>
      <c r="B124" s="33"/>
      <c r="C124" s="34"/>
      <c r="D124" s="35"/>
      <c r="E124" s="36"/>
      <c r="F124" s="37"/>
      <c r="G124" s="38"/>
      <c r="H124" s="35"/>
      <c r="I124" s="39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55"/>
      <c r="Z124" s="53"/>
      <c r="AA124" s="53"/>
      <c r="AB124" s="53"/>
      <c r="AC124" s="55"/>
      <c r="AD124" s="53"/>
      <c r="AE124" s="53"/>
      <c r="AF124" s="53"/>
      <c r="AG124" s="56"/>
      <c r="AH124" s="52"/>
      <c r="AI124" s="52"/>
      <c r="AJ124" s="57"/>
      <c r="AK124" s="58"/>
      <c r="AL124" s="58"/>
      <c r="AM124" s="34"/>
      <c r="AN124" s="34"/>
      <c r="AO124" s="34"/>
      <c r="AP124" s="34"/>
      <c r="AQ124" s="34"/>
    </row>
    <row r="125" spans="1:43" ht="15.75" customHeight="1" x14ac:dyDescent="0.2">
      <c r="A125" s="32"/>
      <c r="B125" s="33"/>
      <c r="C125" s="34"/>
      <c r="D125" s="35"/>
      <c r="E125" s="36"/>
      <c r="F125" s="37"/>
      <c r="G125" s="38"/>
      <c r="H125" s="35"/>
      <c r="I125" s="39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55"/>
      <c r="Z125" s="53"/>
      <c r="AA125" s="53"/>
      <c r="AB125" s="53"/>
      <c r="AC125" s="55"/>
      <c r="AD125" s="53"/>
      <c r="AE125" s="53"/>
      <c r="AF125" s="53"/>
      <c r="AG125" s="56"/>
      <c r="AH125" s="52"/>
      <c r="AI125" s="52"/>
      <c r="AJ125" s="57"/>
      <c r="AK125" s="58"/>
      <c r="AL125" s="58"/>
      <c r="AM125" s="34"/>
      <c r="AN125" s="34"/>
      <c r="AO125" s="34"/>
      <c r="AP125" s="34"/>
      <c r="AQ125" s="34"/>
    </row>
    <row r="126" spans="1:43" ht="15.75" customHeight="1" x14ac:dyDescent="0.2">
      <c r="A126" s="32"/>
      <c r="B126" s="33"/>
      <c r="C126" s="34"/>
      <c r="D126" s="35"/>
      <c r="E126" s="36"/>
      <c r="F126" s="37"/>
      <c r="G126" s="38"/>
      <c r="H126" s="35"/>
      <c r="I126" s="39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55"/>
      <c r="Z126" s="53"/>
      <c r="AA126" s="53"/>
      <c r="AB126" s="53"/>
      <c r="AC126" s="55"/>
      <c r="AD126" s="53"/>
      <c r="AE126" s="53"/>
      <c r="AF126" s="53"/>
      <c r="AG126" s="56"/>
      <c r="AH126" s="52"/>
      <c r="AI126" s="52"/>
      <c r="AJ126" s="57"/>
      <c r="AK126" s="58"/>
      <c r="AL126" s="58"/>
      <c r="AM126" s="34"/>
      <c r="AN126" s="34"/>
      <c r="AO126" s="34"/>
      <c r="AP126" s="34"/>
      <c r="AQ126" s="34"/>
    </row>
    <row r="127" spans="1:43" ht="15.75" customHeight="1" x14ac:dyDescent="0.2">
      <c r="A127" s="32"/>
      <c r="B127" s="33"/>
      <c r="C127" s="34"/>
      <c r="D127" s="35"/>
      <c r="E127" s="36"/>
      <c r="F127" s="37"/>
      <c r="G127" s="38"/>
      <c r="H127" s="35"/>
      <c r="I127" s="39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55"/>
      <c r="Z127" s="53"/>
      <c r="AA127" s="53"/>
      <c r="AB127" s="53"/>
      <c r="AC127" s="55"/>
      <c r="AD127" s="53"/>
      <c r="AE127" s="53"/>
      <c r="AF127" s="53"/>
      <c r="AG127" s="56"/>
      <c r="AH127" s="52"/>
      <c r="AI127" s="52"/>
      <c r="AJ127" s="57"/>
      <c r="AK127" s="58"/>
      <c r="AL127" s="58"/>
      <c r="AM127" s="34"/>
      <c r="AN127" s="34"/>
      <c r="AO127" s="34"/>
      <c r="AP127" s="34"/>
      <c r="AQ127" s="34"/>
    </row>
    <row r="128" spans="1:43" ht="15.75" customHeight="1" x14ac:dyDescent="0.2">
      <c r="A128" s="32"/>
      <c r="B128" s="33"/>
      <c r="C128" s="34"/>
      <c r="D128" s="35"/>
      <c r="E128" s="36"/>
      <c r="F128" s="37"/>
      <c r="G128" s="38"/>
      <c r="H128" s="35"/>
      <c r="I128" s="39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55"/>
      <c r="Z128" s="53"/>
      <c r="AA128" s="53"/>
      <c r="AB128" s="53"/>
      <c r="AC128" s="55"/>
      <c r="AD128" s="53"/>
      <c r="AE128" s="53"/>
      <c r="AF128" s="53"/>
      <c r="AG128" s="56"/>
      <c r="AH128" s="52"/>
      <c r="AI128" s="52"/>
      <c r="AJ128" s="57"/>
      <c r="AK128" s="58"/>
      <c r="AL128" s="58"/>
      <c r="AM128" s="34"/>
      <c r="AN128" s="34"/>
      <c r="AO128" s="34"/>
      <c r="AP128" s="34"/>
      <c r="AQ128" s="34"/>
    </row>
    <row r="129" spans="1:43" ht="15.75" customHeight="1" x14ac:dyDescent="0.2">
      <c r="A129" s="32"/>
      <c r="B129" s="33"/>
      <c r="C129" s="34"/>
      <c r="D129" s="35"/>
      <c r="E129" s="36"/>
      <c r="F129" s="37"/>
      <c r="G129" s="38"/>
      <c r="H129" s="35"/>
      <c r="I129" s="39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55"/>
      <c r="Z129" s="53"/>
      <c r="AA129" s="53"/>
      <c r="AB129" s="53"/>
      <c r="AC129" s="55"/>
      <c r="AD129" s="53"/>
      <c r="AE129" s="53"/>
      <c r="AF129" s="53"/>
      <c r="AG129" s="56"/>
      <c r="AH129" s="52"/>
      <c r="AI129" s="52"/>
      <c r="AJ129" s="57"/>
      <c r="AK129" s="58"/>
      <c r="AL129" s="58"/>
      <c r="AM129" s="34"/>
      <c r="AN129" s="34"/>
      <c r="AO129" s="34"/>
      <c r="AP129" s="34"/>
      <c r="AQ129" s="34"/>
    </row>
    <row r="130" spans="1:43" ht="15.75" customHeight="1" x14ac:dyDescent="0.2">
      <c r="A130" s="32"/>
      <c r="B130" s="33"/>
      <c r="C130" s="34"/>
      <c r="D130" s="35"/>
      <c r="E130" s="36"/>
      <c r="F130" s="37"/>
      <c r="G130" s="38"/>
      <c r="H130" s="35"/>
      <c r="I130" s="39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55"/>
      <c r="Z130" s="53"/>
      <c r="AA130" s="53"/>
      <c r="AB130" s="53"/>
      <c r="AC130" s="55"/>
      <c r="AD130" s="53"/>
      <c r="AE130" s="53"/>
      <c r="AF130" s="53"/>
      <c r="AG130" s="56"/>
      <c r="AH130" s="52"/>
      <c r="AI130" s="52"/>
      <c r="AJ130" s="57"/>
      <c r="AK130" s="58"/>
      <c r="AL130" s="58"/>
      <c r="AM130" s="34"/>
      <c r="AN130" s="34"/>
      <c r="AO130" s="34"/>
      <c r="AP130" s="34"/>
      <c r="AQ130" s="34"/>
    </row>
    <row r="131" spans="1:43" ht="15.75" customHeight="1" x14ac:dyDescent="0.2">
      <c r="A131" s="32"/>
      <c r="B131" s="33"/>
      <c r="C131" s="34"/>
      <c r="D131" s="35"/>
      <c r="E131" s="36"/>
      <c r="F131" s="37"/>
      <c r="G131" s="38"/>
      <c r="H131" s="35"/>
      <c r="I131" s="39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55"/>
      <c r="Z131" s="53"/>
      <c r="AA131" s="53"/>
      <c r="AB131" s="53"/>
      <c r="AC131" s="55"/>
      <c r="AD131" s="53"/>
      <c r="AE131" s="53"/>
      <c r="AF131" s="53"/>
      <c r="AG131" s="56"/>
      <c r="AH131" s="52"/>
      <c r="AI131" s="52"/>
      <c r="AJ131" s="57"/>
      <c r="AK131" s="58"/>
      <c r="AL131" s="58"/>
      <c r="AM131" s="34"/>
      <c r="AN131" s="34"/>
      <c r="AO131" s="34"/>
      <c r="AP131" s="34"/>
      <c r="AQ131" s="34"/>
    </row>
    <row r="132" spans="1:43" ht="15.75" customHeight="1" x14ac:dyDescent="0.2">
      <c r="A132" s="32"/>
      <c r="B132" s="33"/>
      <c r="C132" s="34"/>
      <c r="D132" s="35"/>
      <c r="E132" s="36"/>
      <c r="F132" s="37"/>
      <c r="G132" s="38"/>
      <c r="H132" s="35"/>
      <c r="I132" s="39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55"/>
      <c r="Z132" s="53"/>
      <c r="AA132" s="53"/>
      <c r="AB132" s="53"/>
      <c r="AC132" s="55"/>
      <c r="AD132" s="53"/>
      <c r="AE132" s="53"/>
      <c r="AF132" s="53"/>
      <c r="AG132" s="56"/>
      <c r="AH132" s="52"/>
      <c r="AI132" s="52"/>
      <c r="AJ132" s="57"/>
      <c r="AK132" s="58"/>
      <c r="AL132" s="58"/>
      <c r="AM132" s="34"/>
      <c r="AN132" s="34"/>
      <c r="AO132" s="34"/>
      <c r="AP132" s="34"/>
      <c r="AQ132" s="34"/>
    </row>
    <row r="133" spans="1:43" ht="15.75" customHeight="1" x14ac:dyDescent="0.2">
      <c r="A133" s="32"/>
      <c r="B133" s="33"/>
      <c r="C133" s="34"/>
      <c r="D133" s="35"/>
      <c r="E133" s="36"/>
      <c r="F133" s="37"/>
      <c r="G133" s="38"/>
      <c r="H133" s="35"/>
      <c r="I133" s="39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55"/>
      <c r="Z133" s="53"/>
      <c r="AA133" s="53"/>
      <c r="AB133" s="53"/>
      <c r="AC133" s="55"/>
      <c r="AD133" s="53"/>
      <c r="AE133" s="53"/>
      <c r="AF133" s="53"/>
      <c r="AG133" s="56"/>
      <c r="AH133" s="52"/>
      <c r="AI133" s="52"/>
      <c r="AJ133" s="57"/>
      <c r="AK133" s="58"/>
      <c r="AL133" s="58"/>
      <c r="AM133" s="34"/>
      <c r="AN133" s="34"/>
      <c r="AO133" s="34"/>
      <c r="AP133" s="34"/>
      <c r="AQ133" s="34"/>
    </row>
    <row r="134" spans="1:43" ht="15.75" customHeight="1" x14ac:dyDescent="0.2">
      <c r="A134" s="32"/>
      <c r="B134" s="33"/>
      <c r="C134" s="34"/>
      <c r="D134" s="35"/>
      <c r="E134" s="36"/>
      <c r="F134" s="37"/>
      <c r="G134" s="38"/>
      <c r="H134" s="35"/>
      <c r="I134" s="39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55"/>
      <c r="Z134" s="53"/>
      <c r="AA134" s="53"/>
      <c r="AB134" s="53"/>
      <c r="AC134" s="55"/>
      <c r="AD134" s="53"/>
      <c r="AE134" s="53"/>
      <c r="AF134" s="53"/>
      <c r="AG134" s="56"/>
      <c r="AH134" s="52"/>
      <c r="AI134" s="52"/>
      <c r="AJ134" s="57"/>
      <c r="AK134" s="58"/>
      <c r="AL134" s="58"/>
      <c r="AM134" s="34"/>
      <c r="AN134" s="34"/>
      <c r="AO134" s="34"/>
      <c r="AP134" s="34"/>
      <c r="AQ134" s="34"/>
    </row>
    <row r="135" spans="1:43" ht="15.75" customHeight="1" x14ac:dyDescent="0.2">
      <c r="A135" s="32"/>
      <c r="B135" s="33"/>
      <c r="C135" s="34"/>
      <c r="D135" s="35"/>
      <c r="E135" s="36"/>
      <c r="F135" s="37"/>
      <c r="G135" s="38"/>
      <c r="H135" s="35"/>
      <c r="I135" s="39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55"/>
      <c r="Z135" s="53"/>
      <c r="AA135" s="53"/>
      <c r="AB135" s="53"/>
      <c r="AC135" s="55"/>
      <c r="AD135" s="53"/>
      <c r="AE135" s="53"/>
      <c r="AF135" s="53"/>
      <c r="AG135" s="56"/>
      <c r="AH135" s="52"/>
      <c r="AI135" s="52"/>
      <c r="AJ135" s="57"/>
      <c r="AK135" s="58"/>
      <c r="AL135" s="58"/>
      <c r="AM135" s="34"/>
      <c r="AN135" s="34"/>
      <c r="AO135" s="34"/>
      <c r="AP135" s="34"/>
      <c r="AQ135" s="34"/>
    </row>
    <row r="136" spans="1:43" ht="15.75" customHeight="1" x14ac:dyDescent="0.2">
      <c r="A136" s="32"/>
      <c r="B136" s="33"/>
      <c r="C136" s="34"/>
      <c r="D136" s="35"/>
      <c r="E136" s="36"/>
      <c r="F136" s="37"/>
      <c r="G136" s="38"/>
      <c r="H136" s="35"/>
      <c r="I136" s="39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55"/>
      <c r="Z136" s="53"/>
      <c r="AA136" s="53"/>
      <c r="AB136" s="53"/>
      <c r="AC136" s="55"/>
      <c r="AD136" s="53"/>
      <c r="AE136" s="53"/>
      <c r="AF136" s="53"/>
      <c r="AG136" s="56"/>
      <c r="AH136" s="52"/>
      <c r="AI136" s="52"/>
      <c r="AJ136" s="57"/>
      <c r="AK136" s="58"/>
      <c r="AL136" s="58"/>
      <c r="AM136" s="34"/>
      <c r="AN136" s="34"/>
      <c r="AO136" s="34"/>
      <c r="AP136" s="34"/>
      <c r="AQ136" s="34"/>
    </row>
    <row r="137" spans="1:43" ht="15.75" customHeight="1" x14ac:dyDescent="0.2">
      <c r="A137" s="32"/>
      <c r="B137" s="33"/>
      <c r="C137" s="34"/>
      <c r="D137" s="35"/>
      <c r="E137" s="36"/>
      <c r="F137" s="37"/>
      <c r="G137" s="38"/>
      <c r="H137" s="35"/>
      <c r="I137" s="39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55"/>
      <c r="Z137" s="53"/>
      <c r="AA137" s="53"/>
      <c r="AB137" s="53"/>
      <c r="AC137" s="55"/>
      <c r="AD137" s="53"/>
      <c r="AE137" s="53"/>
      <c r="AF137" s="53"/>
      <c r="AG137" s="56"/>
      <c r="AH137" s="52"/>
      <c r="AI137" s="52"/>
      <c r="AJ137" s="57"/>
      <c r="AK137" s="58"/>
      <c r="AL137" s="58"/>
      <c r="AM137" s="34"/>
      <c r="AN137" s="34"/>
      <c r="AO137" s="34"/>
      <c r="AP137" s="34"/>
      <c r="AQ137" s="34"/>
    </row>
    <row r="138" spans="1:43" ht="15.75" customHeight="1" x14ac:dyDescent="0.2">
      <c r="A138" s="32"/>
      <c r="B138" s="33"/>
      <c r="C138" s="34"/>
      <c r="D138" s="35"/>
      <c r="E138" s="36"/>
      <c r="F138" s="37"/>
      <c r="G138" s="38"/>
      <c r="H138" s="35"/>
      <c r="I138" s="39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55"/>
      <c r="Z138" s="53"/>
      <c r="AA138" s="53"/>
      <c r="AB138" s="53"/>
      <c r="AC138" s="55"/>
      <c r="AD138" s="53"/>
      <c r="AE138" s="53"/>
      <c r="AF138" s="53"/>
      <c r="AG138" s="56"/>
      <c r="AH138" s="52"/>
      <c r="AI138" s="52"/>
      <c r="AJ138" s="57"/>
      <c r="AK138" s="58"/>
      <c r="AL138" s="58"/>
      <c r="AM138" s="34"/>
      <c r="AN138" s="34"/>
      <c r="AO138" s="34"/>
      <c r="AP138" s="34"/>
      <c r="AQ138" s="34"/>
    </row>
    <row r="139" spans="1:43" ht="15.75" customHeight="1" x14ac:dyDescent="0.2">
      <c r="A139" s="32"/>
      <c r="B139" s="33"/>
      <c r="C139" s="34"/>
      <c r="D139" s="35"/>
      <c r="E139" s="36"/>
      <c r="F139" s="37"/>
      <c r="G139" s="38"/>
      <c r="H139" s="35"/>
      <c r="I139" s="39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55"/>
      <c r="Z139" s="53"/>
      <c r="AA139" s="53"/>
      <c r="AB139" s="53"/>
      <c r="AC139" s="55"/>
      <c r="AD139" s="53"/>
      <c r="AE139" s="53"/>
      <c r="AF139" s="53"/>
      <c r="AG139" s="56"/>
      <c r="AH139" s="52"/>
      <c r="AI139" s="52"/>
      <c r="AJ139" s="57"/>
      <c r="AK139" s="58"/>
      <c r="AL139" s="58"/>
      <c r="AM139" s="34"/>
      <c r="AN139" s="34"/>
      <c r="AO139" s="34"/>
      <c r="AP139" s="34"/>
      <c r="AQ139" s="34"/>
    </row>
    <row r="140" spans="1:43" ht="15.75" customHeight="1" x14ac:dyDescent="0.2">
      <c r="A140" s="32"/>
      <c r="B140" s="33"/>
      <c r="C140" s="34"/>
      <c r="D140" s="35"/>
      <c r="E140" s="36"/>
      <c r="F140" s="37"/>
      <c r="G140" s="38"/>
      <c r="H140" s="35"/>
      <c r="I140" s="39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55"/>
      <c r="Z140" s="53"/>
      <c r="AA140" s="53"/>
      <c r="AB140" s="53"/>
      <c r="AC140" s="55"/>
      <c r="AD140" s="53"/>
      <c r="AE140" s="53"/>
      <c r="AF140" s="53"/>
      <c r="AG140" s="56"/>
      <c r="AH140" s="52"/>
      <c r="AI140" s="52"/>
      <c r="AJ140" s="57"/>
      <c r="AK140" s="58"/>
      <c r="AL140" s="58"/>
      <c r="AM140" s="34"/>
      <c r="AN140" s="34"/>
      <c r="AO140" s="34"/>
      <c r="AP140" s="34"/>
      <c r="AQ140" s="34"/>
    </row>
    <row r="141" spans="1:43" ht="15.75" customHeight="1" x14ac:dyDescent="0.2">
      <c r="A141" s="32"/>
      <c r="B141" s="33"/>
      <c r="C141" s="34"/>
      <c r="D141" s="35"/>
      <c r="E141" s="36"/>
      <c r="F141" s="37"/>
      <c r="G141" s="38"/>
      <c r="H141" s="35"/>
      <c r="I141" s="39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55"/>
      <c r="Z141" s="53"/>
      <c r="AA141" s="53"/>
      <c r="AB141" s="53"/>
      <c r="AC141" s="55"/>
      <c r="AD141" s="53"/>
      <c r="AE141" s="53"/>
      <c r="AF141" s="53"/>
      <c r="AG141" s="56"/>
      <c r="AH141" s="52"/>
      <c r="AI141" s="52"/>
      <c r="AJ141" s="57"/>
      <c r="AK141" s="58"/>
      <c r="AL141" s="58"/>
      <c r="AM141" s="34"/>
      <c r="AN141" s="34"/>
      <c r="AO141" s="34"/>
      <c r="AP141" s="34"/>
      <c r="AQ141" s="34"/>
    </row>
    <row r="142" spans="1:43" ht="15.75" customHeight="1" x14ac:dyDescent="0.2">
      <c r="A142" s="32"/>
      <c r="B142" s="33"/>
      <c r="C142" s="34"/>
      <c r="D142" s="35"/>
      <c r="E142" s="36"/>
      <c r="F142" s="37"/>
      <c r="G142" s="38"/>
      <c r="H142" s="35"/>
      <c r="I142" s="39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55"/>
      <c r="Z142" s="53"/>
      <c r="AA142" s="53"/>
      <c r="AB142" s="53"/>
      <c r="AC142" s="55"/>
      <c r="AD142" s="53"/>
      <c r="AE142" s="53"/>
      <c r="AF142" s="53"/>
      <c r="AG142" s="56"/>
      <c r="AH142" s="52"/>
      <c r="AI142" s="52"/>
      <c r="AJ142" s="57"/>
      <c r="AK142" s="58"/>
      <c r="AL142" s="58"/>
      <c r="AM142" s="34"/>
      <c r="AN142" s="34"/>
      <c r="AO142" s="34"/>
      <c r="AP142" s="34"/>
      <c r="AQ142" s="34"/>
    </row>
    <row r="143" spans="1:43" ht="15.75" customHeight="1" x14ac:dyDescent="0.2">
      <c r="A143" s="32"/>
      <c r="B143" s="33"/>
      <c r="C143" s="34"/>
      <c r="D143" s="35"/>
      <c r="E143" s="36"/>
      <c r="F143" s="37"/>
      <c r="G143" s="38"/>
      <c r="H143" s="35"/>
      <c r="I143" s="39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55"/>
      <c r="Z143" s="53"/>
      <c r="AA143" s="53"/>
      <c r="AB143" s="53"/>
      <c r="AC143" s="55"/>
      <c r="AD143" s="53"/>
      <c r="AE143" s="53"/>
      <c r="AF143" s="53"/>
      <c r="AG143" s="56"/>
      <c r="AH143" s="52"/>
      <c r="AI143" s="52"/>
      <c r="AJ143" s="57"/>
      <c r="AK143" s="58"/>
      <c r="AL143" s="58"/>
      <c r="AM143" s="34"/>
      <c r="AN143" s="34"/>
      <c r="AO143" s="34"/>
      <c r="AP143" s="34"/>
      <c r="AQ143" s="34"/>
    </row>
    <row r="144" spans="1:43" ht="15.75" customHeight="1" x14ac:dyDescent="0.2">
      <c r="A144" s="32"/>
      <c r="B144" s="33"/>
      <c r="C144" s="34"/>
      <c r="D144" s="35"/>
      <c r="E144" s="36"/>
      <c r="F144" s="37"/>
      <c r="G144" s="38"/>
      <c r="H144" s="35"/>
      <c r="I144" s="39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55"/>
      <c r="Z144" s="53"/>
      <c r="AA144" s="53"/>
      <c r="AB144" s="53"/>
      <c r="AC144" s="55"/>
      <c r="AD144" s="53"/>
      <c r="AE144" s="53"/>
      <c r="AF144" s="53"/>
      <c r="AG144" s="56"/>
      <c r="AH144" s="52"/>
      <c r="AI144" s="52"/>
      <c r="AJ144" s="57"/>
      <c r="AK144" s="58"/>
      <c r="AL144" s="58"/>
      <c r="AM144" s="34"/>
      <c r="AN144" s="34"/>
      <c r="AO144" s="34"/>
      <c r="AP144" s="34"/>
      <c r="AQ144" s="34"/>
    </row>
    <row r="145" spans="1:43" ht="15.75" customHeight="1" x14ac:dyDescent="0.2">
      <c r="A145" s="32"/>
      <c r="B145" s="33"/>
      <c r="C145" s="34"/>
      <c r="D145" s="35"/>
      <c r="E145" s="36"/>
      <c r="F145" s="37"/>
      <c r="G145" s="38"/>
      <c r="H145" s="35"/>
      <c r="I145" s="39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55"/>
      <c r="Z145" s="53"/>
      <c r="AA145" s="53"/>
      <c r="AB145" s="53"/>
      <c r="AC145" s="55"/>
      <c r="AD145" s="53"/>
      <c r="AE145" s="53"/>
      <c r="AF145" s="53"/>
      <c r="AG145" s="56"/>
      <c r="AH145" s="52"/>
      <c r="AI145" s="52"/>
      <c r="AJ145" s="57"/>
      <c r="AK145" s="58"/>
      <c r="AL145" s="58"/>
      <c r="AM145" s="34"/>
      <c r="AN145" s="34"/>
      <c r="AO145" s="34"/>
      <c r="AP145" s="34"/>
      <c r="AQ145" s="34"/>
    </row>
    <row r="146" spans="1:43" ht="15.75" customHeight="1" x14ac:dyDescent="0.2">
      <c r="A146" s="32"/>
      <c r="B146" s="33"/>
      <c r="C146" s="34"/>
      <c r="D146" s="35"/>
      <c r="E146" s="36"/>
      <c r="F146" s="37"/>
      <c r="G146" s="38"/>
      <c r="H146" s="35"/>
      <c r="I146" s="39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55"/>
      <c r="Z146" s="53"/>
      <c r="AA146" s="53"/>
      <c r="AB146" s="53"/>
      <c r="AC146" s="55"/>
      <c r="AD146" s="53"/>
      <c r="AE146" s="53"/>
      <c r="AF146" s="53"/>
      <c r="AG146" s="56"/>
      <c r="AH146" s="52"/>
      <c r="AI146" s="52"/>
      <c r="AJ146" s="57"/>
      <c r="AK146" s="58"/>
      <c r="AL146" s="58"/>
      <c r="AM146" s="34"/>
      <c r="AN146" s="34"/>
      <c r="AO146" s="34"/>
      <c r="AP146" s="34"/>
      <c r="AQ146" s="34"/>
    </row>
    <row r="147" spans="1:43" ht="15.75" customHeight="1" x14ac:dyDescent="0.2">
      <c r="A147" s="32"/>
      <c r="B147" s="33"/>
      <c r="C147" s="34"/>
      <c r="D147" s="35"/>
      <c r="E147" s="36"/>
      <c r="F147" s="37"/>
      <c r="G147" s="38"/>
      <c r="H147" s="35"/>
      <c r="I147" s="39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55"/>
      <c r="Z147" s="53"/>
      <c r="AA147" s="53"/>
      <c r="AB147" s="53"/>
      <c r="AC147" s="55"/>
      <c r="AD147" s="53"/>
      <c r="AE147" s="53"/>
      <c r="AF147" s="53"/>
      <c r="AG147" s="56"/>
      <c r="AH147" s="52"/>
      <c r="AI147" s="52"/>
      <c r="AJ147" s="57"/>
      <c r="AK147" s="58"/>
      <c r="AL147" s="58"/>
      <c r="AM147" s="34"/>
      <c r="AN147" s="34"/>
      <c r="AO147" s="34"/>
      <c r="AP147" s="34"/>
      <c r="AQ147" s="34"/>
    </row>
    <row r="148" spans="1:43" ht="15.75" customHeight="1" x14ac:dyDescent="0.2">
      <c r="A148" s="32"/>
      <c r="B148" s="33"/>
      <c r="C148" s="34"/>
      <c r="D148" s="35"/>
      <c r="E148" s="36"/>
      <c r="F148" s="37"/>
      <c r="G148" s="38"/>
      <c r="H148" s="35"/>
      <c r="I148" s="39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55"/>
      <c r="Z148" s="53"/>
      <c r="AA148" s="53"/>
      <c r="AB148" s="53"/>
      <c r="AC148" s="55"/>
      <c r="AD148" s="53"/>
      <c r="AE148" s="53"/>
      <c r="AF148" s="53"/>
      <c r="AG148" s="56"/>
      <c r="AH148" s="52"/>
      <c r="AI148" s="52"/>
      <c r="AJ148" s="57"/>
      <c r="AK148" s="58"/>
      <c r="AL148" s="58"/>
      <c r="AM148" s="34"/>
      <c r="AN148" s="34"/>
      <c r="AO148" s="34"/>
      <c r="AP148" s="34"/>
      <c r="AQ148" s="34"/>
    </row>
    <row r="149" spans="1:43" ht="15.75" customHeight="1" x14ac:dyDescent="0.2">
      <c r="A149" s="32"/>
      <c r="B149" s="33"/>
      <c r="C149" s="34"/>
      <c r="D149" s="35"/>
      <c r="E149" s="36"/>
      <c r="F149" s="37"/>
      <c r="G149" s="38"/>
      <c r="H149" s="35"/>
      <c r="I149" s="39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55"/>
      <c r="Z149" s="53"/>
      <c r="AA149" s="53"/>
      <c r="AB149" s="53"/>
      <c r="AC149" s="55"/>
      <c r="AD149" s="53"/>
      <c r="AE149" s="53"/>
      <c r="AF149" s="53"/>
      <c r="AG149" s="56"/>
      <c r="AH149" s="52"/>
      <c r="AI149" s="52"/>
      <c r="AJ149" s="57"/>
      <c r="AK149" s="58"/>
      <c r="AL149" s="58"/>
      <c r="AM149" s="34"/>
      <c r="AN149" s="34"/>
      <c r="AO149" s="34"/>
      <c r="AP149" s="34"/>
      <c r="AQ149" s="34"/>
    </row>
    <row r="150" spans="1:43" ht="15.75" customHeight="1" x14ac:dyDescent="0.2">
      <c r="A150" s="32"/>
      <c r="B150" s="33"/>
      <c r="C150" s="34"/>
      <c r="D150" s="35"/>
      <c r="E150" s="36"/>
      <c r="F150" s="37"/>
      <c r="G150" s="38"/>
      <c r="H150" s="35"/>
      <c r="I150" s="39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55"/>
      <c r="Z150" s="53"/>
      <c r="AA150" s="53"/>
      <c r="AB150" s="53"/>
      <c r="AC150" s="55"/>
      <c r="AD150" s="53"/>
      <c r="AE150" s="53"/>
      <c r="AF150" s="53"/>
      <c r="AG150" s="56"/>
      <c r="AH150" s="52"/>
      <c r="AI150" s="52"/>
      <c r="AJ150" s="57"/>
      <c r="AK150" s="58"/>
      <c r="AL150" s="58"/>
      <c r="AM150" s="34"/>
      <c r="AN150" s="34"/>
      <c r="AO150" s="34"/>
      <c r="AP150" s="34"/>
      <c r="AQ150" s="34"/>
    </row>
    <row r="151" spans="1:43" ht="15.75" customHeight="1" x14ac:dyDescent="0.2">
      <c r="A151" s="32"/>
      <c r="B151" s="33"/>
      <c r="C151" s="34"/>
      <c r="D151" s="35"/>
      <c r="E151" s="36"/>
      <c r="F151" s="37"/>
      <c r="G151" s="38"/>
      <c r="H151" s="35"/>
      <c r="I151" s="39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55"/>
      <c r="Z151" s="53"/>
      <c r="AA151" s="53"/>
      <c r="AB151" s="53"/>
      <c r="AC151" s="55"/>
      <c r="AD151" s="53"/>
      <c r="AE151" s="53"/>
      <c r="AF151" s="53"/>
      <c r="AG151" s="56"/>
      <c r="AH151" s="52"/>
      <c r="AI151" s="52"/>
      <c r="AJ151" s="57"/>
      <c r="AK151" s="58"/>
      <c r="AL151" s="58"/>
      <c r="AM151" s="34"/>
      <c r="AN151" s="34"/>
      <c r="AO151" s="34"/>
      <c r="AP151" s="34"/>
      <c r="AQ151" s="34"/>
    </row>
    <row r="152" spans="1:43" ht="15.75" customHeight="1" x14ac:dyDescent="0.2">
      <c r="A152" s="32"/>
      <c r="B152" s="33"/>
      <c r="C152" s="34"/>
      <c r="D152" s="35"/>
      <c r="E152" s="36"/>
      <c r="F152" s="37"/>
      <c r="G152" s="38"/>
      <c r="H152" s="35"/>
      <c r="I152" s="39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55"/>
      <c r="Z152" s="53"/>
      <c r="AA152" s="53"/>
      <c r="AB152" s="53"/>
      <c r="AC152" s="55"/>
      <c r="AD152" s="53"/>
      <c r="AE152" s="53"/>
      <c r="AF152" s="53"/>
      <c r="AG152" s="56"/>
      <c r="AH152" s="52"/>
      <c r="AI152" s="52"/>
      <c r="AJ152" s="57"/>
      <c r="AK152" s="58"/>
      <c r="AL152" s="58"/>
      <c r="AM152" s="34"/>
      <c r="AN152" s="34"/>
      <c r="AO152" s="34"/>
      <c r="AP152" s="34"/>
      <c r="AQ152" s="34"/>
    </row>
    <row r="153" spans="1:43" ht="15.75" customHeight="1" x14ac:dyDescent="0.2">
      <c r="A153" s="32"/>
      <c r="B153" s="33"/>
      <c r="C153" s="34"/>
      <c r="D153" s="35"/>
      <c r="E153" s="36"/>
      <c r="F153" s="37"/>
      <c r="G153" s="38"/>
      <c r="H153" s="35"/>
      <c r="I153" s="39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55"/>
      <c r="Z153" s="53"/>
      <c r="AA153" s="53"/>
      <c r="AB153" s="53"/>
      <c r="AC153" s="55"/>
      <c r="AD153" s="53"/>
      <c r="AE153" s="53"/>
      <c r="AF153" s="53"/>
      <c r="AG153" s="56"/>
      <c r="AH153" s="52"/>
      <c r="AI153" s="52"/>
      <c r="AJ153" s="57"/>
      <c r="AK153" s="58"/>
      <c r="AL153" s="58"/>
      <c r="AM153" s="34"/>
      <c r="AN153" s="34"/>
      <c r="AO153" s="34"/>
      <c r="AP153" s="34"/>
      <c r="AQ153" s="34"/>
    </row>
    <row r="154" spans="1:43" ht="15.75" customHeight="1" x14ac:dyDescent="0.2">
      <c r="A154" s="32"/>
      <c r="B154" s="33"/>
      <c r="C154" s="34"/>
      <c r="D154" s="35"/>
      <c r="E154" s="36"/>
      <c r="F154" s="37"/>
      <c r="G154" s="38"/>
      <c r="H154" s="35"/>
      <c r="I154" s="39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55"/>
      <c r="Z154" s="53"/>
      <c r="AA154" s="53"/>
      <c r="AB154" s="53"/>
      <c r="AC154" s="55"/>
      <c r="AD154" s="53"/>
      <c r="AE154" s="53"/>
      <c r="AF154" s="53"/>
      <c r="AG154" s="56"/>
      <c r="AH154" s="52"/>
      <c r="AI154" s="52"/>
      <c r="AJ154" s="57"/>
      <c r="AK154" s="58"/>
      <c r="AL154" s="58"/>
      <c r="AM154" s="34"/>
      <c r="AN154" s="34"/>
      <c r="AO154" s="34"/>
      <c r="AP154" s="34"/>
      <c r="AQ154" s="34"/>
    </row>
    <row r="155" spans="1:43" ht="15.75" customHeight="1" x14ac:dyDescent="0.2">
      <c r="A155" s="32"/>
      <c r="B155" s="33"/>
      <c r="C155" s="34"/>
      <c r="D155" s="35"/>
      <c r="E155" s="36"/>
      <c r="F155" s="37"/>
      <c r="G155" s="38"/>
      <c r="H155" s="35"/>
      <c r="I155" s="39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55"/>
      <c r="Z155" s="53"/>
      <c r="AA155" s="53"/>
      <c r="AB155" s="53"/>
      <c r="AC155" s="55"/>
      <c r="AD155" s="53"/>
      <c r="AE155" s="53"/>
      <c r="AF155" s="53"/>
      <c r="AG155" s="56"/>
      <c r="AH155" s="52"/>
      <c r="AI155" s="52"/>
      <c r="AJ155" s="57"/>
      <c r="AK155" s="58"/>
      <c r="AL155" s="58"/>
      <c r="AM155" s="34"/>
      <c r="AN155" s="34"/>
      <c r="AO155" s="34"/>
      <c r="AP155" s="34"/>
      <c r="AQ155" s="34"/>
    </row>
    <row r="156" spans="1:43" ht="15.75" customHeight="1" x14ac:dyDescent="0.2">
      <c r="A156" s="32"/>
      <c r="B156" s="33"/>
      <c r="C156" s="34"/>
      <c r="D156" s="35"/>
      <c r="E156" s="36"/>
      <c r="F156" s="37"/>
      <c r="G156" s="38"/>
      <c r="H156" s="35"/>
      <c r="I156" s="39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55"/>
      <c r="Z156" s="53"/>
      <c r="AA156" s="53"/>
      <c r="AB156" s="53"/>
      <c r="AC156" s="55"/>
      <c r="AD156" s="53"/>
      <c r="AE156" s="53"/>
      <c r="AF156" s="53"/>
      <c r="AG156" s="56"/>
      <c r="AH156" s="52"/>
      <c r="AI156" s="52"/>
      <c r="AJ156" s="57"/>
      <c r="AK156" s="58"/>
      <c r="AL156" s="58"/>
      <c r="AM156" s="34"/>
      <c r="AN156" s="34"/>
      <c r="AO156" s="34"/>
      <c r="AP156" s="34"/>
      <c r="AQ156" s="34"/>
    </row>
    <row r="157" spans="1:43" ht="15.75" customHeight="1" x14ac:dyDescent="0.2">
      <c r="A157" s="32"/>
      <c r="B157" s="33"/>
      <c r="C157" s="34"/>
      <c r="D157" s="35"/>
      <c r="E157" s="36"/>
      <c r="F157" s="37"/>
      <c r="G157" s="38"/>
      <c r="H157" s="35"/>
      <c r="I157" s="39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55"/>
      <c r="Z157" s="53"/>
      <c r="AA157" s="53"/>
      <c r="AB157" s="53"/>
      <c r="AC157" s="55"/>
      <c r="AD157" s="53"/>
      <c r="AE157" s="53"/>
      <c r="AF157" s="53"/>
      <c r="AG157" s="56"/>
      <c r="AH157" s="52"/>
      <c r="AI157" s="52"/>
      <c r="AJ157" s="57"/>
      <c r="AK157" s="58"/>
      <c r="AL157" s="58"/>
      <c r="AM157" s="34"/>
      <c r="AN157" s="34"/>
      <c r="AO157" s="34"/>
      <c r="AP157" s="34"/>
      <c r="AQ157" s="34"/>
    </row>
    <row r="158" spans="1:43" ht="15.75" customHeight="1" x14ac:dyDescent="0.2">
      <c r="A158" s="32"/>
      <c r="B158" s="33"/>
      <c r="C158" s="34"/>
      <c r="D158" s="35"/>
      <c r="E158" s="36"/>
      <c r="F158" s="37"/>
      <c r="G158" s="38"/>
      <c r="H158" s="35"/>
      <c r="I158" s="39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55"/>
      <c r="Z158" s="53"/>
      <c r="AA158" s="53"/>
      <c r="AB158" s="53"/>
      <c r="AC158" s="55"/>
      <c r="AD158" s="53"/>
      <c r="AE158" s="53"/>
      <c r="AF158" s="53"/>
      <c r="AG158" s="56"/>
      <c r="AH158" s="52"/>
      <c r="AI158" s="52"/>
      <c r="AJ158" s="57"/>
      <c r="AK158" s="58"/>
      <c r="AL158" s="58"/>
      <c r="AM158" s="34"/>
      <c r="AN158" s="34"/>
      <c r="AO158" s="34"/>
      <c r="AP158" s="34"/>
      <c r="AQ158" s="34"/>
    </row>
    <row r="159" spans="1:43" ht="15.75" customHeight="1" x14ac:dyDescent="0.2">
      <c r="A159" s="32"/>
      <c r="B159" s="33"/>
      <c r="C159" s="34"/>
      <c r="D159" s="35"/>
      <c r="E159" s="36"/>
      <c r="F159" s="37"/>
      <c r="G159" s="38"/>
      <c r="H159" s="35"/>
      <c r="I159" s="39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55"/>
      <c r="Z159" s="53"/>
      <c r="AA159" s="53"/>
      <c r="AB159" s="53"/>
      <c r="AC159" s="55"/>
      <c r="AD159" s="53"/>
      <c r="AE159" s="53"/>
      <c r="AF159" s="53"/>
      <c r="AG159" s="56"/>
      <c r="AH159" s="52"/>
      <c r="AI159" s="52"/>
      <c r="AJ159" s="57"/>
      <c r="AK159" s="58"/>
      <c r="AL159" s="58"/>
      <c r="AM159" s="34"/>
      <c r="AN159" s="34"/>
      <c r="AO159" s="34"/>
      <c r="AP159" s="34"/>
      <c r="AQ159" s="34"/>
    </row>
    <row r="160" spans="1:43" ht="15.75" customHeight="1" x14ac:dyDescent="0.2">
      <c r="A160" s="39"/>
      <c r="B160" s="33"/>
      <c r="C160" s="34"/>
      <c r="D160" s="35"/>
      <c r="E160" s="36"/>
      <c r="F160" s="37"/>
      <c r="G160" s="38"/>
      <c r="H160" s="35"/>
      <c r="I160" s="39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55"/>
      <c r="Z160" s="53"/>
      <c r="AA160" s="53"/>
      <c r="AB160" s="53"/>
      <c r="AC160" s="55"/>
      <c r="AD160" s="53"/>
      <c r="AE160" s="53"/>
      <c r="AF160" s="53"/>
      <c r="AG160" s="56"/>
      <c r="AH160" s="52"/>
      <c r="AI160" s="52"/>
      <c r="AJ160" s="57"/>
      <c r="AK160" s="58"/>
      <c r="AL160" s="58"/>
      <c r="AM160" s="34"/>
      <c r="AN160" s="34"/>
      <c r="AO160" s="34"/>
      <c r="AP160" s="34"/>
      <c r="AQ160" s="34"/>
    </row>
    <row r="161" spans="1:43" ht="15.75" customHeight="1" x14ac:dyDescent="0.2">
      <c r="A161" s="39"/>
      <c r="B161" s="33"/>
      <c r="C161" s="34"/>
      <c r="D161" s="35"/>
      <c r="E161" s="36"/>
      <c r="F161" s="37"/>
      <c r="G161" s="38"/>
      <c r="H161" s="35"/>
      <c r="I161" s="39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55"/>
      <c r="Z161" s="53"/>
      <c r="AA161" s="53"/>
      <c r="AB161" s="53"/>
      <c r="AC161" s="55"/>
      <c r="AD161" s="53"/>
      <c r="AE161" s="53"/>
      <c r="AF161" s="53"/>
      <c r="AG161" s="56"/>
      <c r="AH161" s="52"/>
      <c r="AI161" s="52"/>
      <c r="AJ161" s="57"/>
      <c r="AK161" s="58"/>
      <c r="AL161" s="58"/>
      <c r="AM161" s="34"/>
      <c r="AN161" s="34"/>
      <c r="AO161" s="34"/>
      <c r="AP161" s="34"/>
      <c r="AQ161" s="34"/>
    </row>
    <row r="162" spans="1:43" ht="15.75" customHeight="1" x14ac:dyDescent="0.2">
      <c r="A162" s="39"/>
      <c r="B162" s="33"/>
      <c r="C162" s="34"/>
      <c r="D162" s="35"/>
      <c r="E162" s="36"/>
      <c r="F162" s="37"/>
      <c r="G162" s="38"/>
      <c r="H162" s="35"/>
      <c r="I162" s="39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55"/>
      <c r="Z162" s="53"/>
      <c r="AA162" s="53"/>
      <c r="AB162" s="53"/>
      <c r="AC162" s="55"/>
      <c r="AD162" s="53"/>
      <c r="AE162" s="53"/>
      <c r="AF162" s="53"/>
      <c r="AG162" s="56"/>
      <c r="AH162" s="52"/>
      <c r="AI162" s="52"/>
      <c r="AJ162" s="57"/>
      <c r="AK162" s="58"/>
      <c r="AL162" s="58"/>
      <c r="AM162" s="34"/>
      <c r="AN162" s="34"/>
      <c r="AO162" s="34"/>
      <c r="AP162" s="34"/>
      <c r="AQ162" s="34"/>
    </row>
    <row r="163" spans="1:43" ht="15.75" customHeight="1" x14ac:dyDescent="0.2">
      <c r="A163" s="39"/>
      <c r="B163" s="33"/>
      <c r="C163" s="34"/>
      <c r="D163" s="35"/>
      <c r="E163" s="36"/>
      <c r="F163" s="37"/>
      <c r="G163" s="38"/>
      <c r="H163" s="35"/>
      <c r="I163" s="39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55"/>
      <c r="Z163" s="53"/>
      <c r="AA163" s="53"/>
      <c r="AB163" s="53"/>
      <c r="AC163" s="55"/>
      <c r="AD163" s="53"/>
      <c r="AE163" s="53"/>
      <c r="AF163" s="53"/>
      <c r="AG163" s="56"/>
      <c r="AH163" s="52"/>
      <c r="AI163" s="52"/>
      <c r="AJ163" s="57"/>
      <c r="AK163" s="58"/>
      <c r="AL163" s="58"/>
      <c r="AM163" s="34"/>
      <c r="AN163" s="34"/>
      <c r="AO163" s="34"/>
      <c r="AP163" s="34"/>
      <c r="AQ163" s="34"/>
    </row>
    <row r="164" spans="1:43" ht="15.75" customHeight="1" x14ac:dyDescent="0.2">
      <c r="A164" s="39"/>
      <c r="B164" s="33"/>
      <c r="C164" s="34"/>
      <c r="D164" s="35"/>
      <c r="E164" s="36"/>
      <c r="F164" s="37"/>
      <c r="G164" s="38"/>
      <c r="H164" s="35"/>
      <c r="I164" s="39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55"/>
      <c r="Z164" s="53"/>
      <c r="AA164" s="53"/>
      <c r="AB164" s="53"/>
      <c r="AC164" s="55"/>
      <c r="AD164" s="53"/>
      <c r="AE164" s="53"/>
      <c r="AF164" s="53"/>
      <c r="AG164" s="56"/>
      <c r="AH164" s="52"/>
      <c r="AI164" s="52"/>
      <c r="AJ164" s="57"/>
      <c r="AK164" s="58"/>
      <c r="AL164" s="58"/>
      <c r="AM164" s="34"/>
      <c r="AN164" s="34"/>
      <c r="AO164" s="34"/>
      <c r="AP164" s="34"/>
      <c r="AQ164" s="34"/>
    </row>
    <row r="165" spans="1:43" ht="15.75" customHeight="1" x14ac:dyDescent="0.2">
      <c r="A165" s="39"/>
      <c r="B165" s="33"/>
      <c r="C165" s="34"/>
      <c r="D165" s="35"/>
      <c r="E165" s="36"/>
      <c r="F165" s="37"/>
      <c r="G165" s="38"/>
      <c r="H165" s="35"/>
      <c r="I165" s="39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55"/>
      <c r="Z165" s="53"/>
      <c r="AA165" s="53"/>
      <c r="AB165" s="53"/>
      <c r="AC165" s="55"/>
      <c r="AD165" s="53"/>
      <c r="AE165" s="53"/>
      <c r="AF165" s="53"/>
      <c r="AG165" s="56"/>
      <c r="AH165" s="52"/>
      <c r="AI165" s="52"/>
      <c r="AJ165" s="57"/>
      <c r="AK165" s="58"/>
      <c r="AL165" s="58"/>
      <c r="AM165" s="34"/>
      <c r="AN165" s="34"/>
      <c r="AO165" s="34"/>
      <c r="AP165" s="34"/>
      <c r="AQ165" s="34"/>
    </row>
    <row r="166" spans="1:43" ht="15.75" customHeight="1" x14ac:dyDescent="0.2">
      <c r="A166" s="39"/>
      <c r="B166" s="33"/>
      <c r="C166" s="34"/>
      <c r="D166" s="35"/>
      <c r="E166" s="36"/>
      <c r="F166" s="37"/>
      <c r="G166" s="38"/>
      <c r="H166" s="35"/>
      <c r="I166" s="39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55"/>
      <c r="Z166" s="53"/>
      <c r="AA166" s="53"/>
      <c r="AB166" s="53"/>
      <c r="AC166" s="55"/>
      <c r="AD166" s="53"/>
      <c r="AE166" s="53"/>
      <c r="AF166" s="53"/>
      <c r="AG166" s="56"/>
      <c r="AH166" s="52"/>
      <c r="AI166" s="52"/>
      <c r="AJ166" s="57"/>
      <c r="AK166" s="58"/>
      <c r="AL166" s="58"/>
      <c r="AM166" s="34"/>
      <c r="AN166" s="34"/>
      <c r="AO166" s="34"/>
      <c r="AP166" s="34"/>
      <c r="AQ166" s="34"/>
    </row>
    <row r="167" spans="1:43" ht="15.75" customHeight="1" x14ac:dyDescent="0.2">
      <c r="A167" s="39"/>
      <c r="B167" s="33"/>
      <c r="C167" s="34"/>
      <c r="D167" s="35"/>
      <c r="E167" s="36"/>
      <c r="F167" s="37"/>
      <c r="G167" s="38"/>
      <c r="H167" s="35"/>
      <c r="I167" s="39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55"/>
      <c r="Z167" s="53"/>
      <c r="AA167" s="53"/>
      <c r="AB167" s="53"/>
      <c r="AC167" s="55"/>
      <c r="AD167" s="53"/>
      <c r="AE167" s="53"/>
      <c r="AF167" s="53"/>
      <c r="AG167" s="56"/>
      <c r="AH167" s="52"/>
      <c r="AI167" s="52"/>
      <c r="AJ167" s="57"/>
      <c r="AK167" s="58"/>
      <c r="AL167" s="58"/>
      <c r="AM167" s="34"/>
      <c r="AN167" s="34"/>
      <c r="AO167" s="34"/>
      <c r="AP167" s="34"/>
      <c r="AQ167" s="34"/>
    </row>
    <row r="168" spans="1:43" ht="15.75" customHeight="1" x14ac:dyDescent="0.2">
      <c r="A168" s="39"/>
      <c r="B168" s="33"/>
      <c r="C168" s="34"/>
      <c r="D168" s="35"/>
      <c r="E168" s="36"/>
      <c r="F168" s="37"/>
      <c r="G168" s="38"/>
      <c r="H168" s="35"/>
      <c r="I168" s="39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55"/>
      <c r="Z168" s="53"/>
      <c r="AA168" s="53"/>
      <c r="AB168" s="53"/>
      <c r="AC168" s="55"/>
      <c r="AD168" s="53"/>
      <c r="AE168" s="53"/>
      <c r="AF168" s="53"/>
      <c r="AG168" s="56"/>
      <c r="AH168" s="52"/>
      <c r="AI168" s="52"/>
      <c r="AJ168" s="57"/>
      <c r="AK168" s="58"/>
      <c r="AL168" s="58"/>
      <c r="AM168" s="34"/>
      <c r="AN168" s="34"/>
      <c r="AO168" s="34"/>
      <c r="AP168" s="34"/>
      <c r="AQ168" s="34"/>
    </row>
    <row r="169" spans="1:43" ht="15.75" customHeight="1" x14ac:dyDescent="0.2">
      <c r="A169" s="39"/>
      <c r="B169" s="33"/>
      <c r="C169" s="34"/>
      <c r="D169" s="35"/>
      <c r="E169" s="36"/>
      <c r="F169" s="37"/>
      <c r="G169" s="38"/>
      <c r="H169" s="35"/>
      <c r="I169" s="39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55"/>
      <c r="Z169" s="53"/>
      <c r="AA169" s="53"/>
      <c r="AB169" s="53"/>
      <c r="AC169" s="55"/>
      <c r="AD169" s="53"/>
      <c r="AE169" s="53"/>
      <c r="AF169" s="53"/>
      <c r="AG169" s="56"/>
      <c r="AH169" s="52"/>
      <c r="AI169" s="52"/>
      <c r="AJ169" s="57"/>
      <c r="AK169" s="58"/>
      <c r="AL169" s="58"/>
      <c r="AM169" s="34"/>
      <c r="AN169" s="34"/>
      <c r="AO169" s="34"/>
      <c r="AP169" s="34"/>
      <c r="AQ169" s="34"/>
    </row>
    <row r="170" spans="1:43" ht="15.75" customHeight="1" x14ac:dyDescent="0.2">
      <c r="A170" s="39"/>
      <c r="B170" s="33"/>
      <c r="C170" s="34"/>
      <c r="D170" s="35"/>
      <c r="E170" s="36"/>
      <c r="F170" s="37"/>
      <c r="G170" s="38"/>
      <c r="H170" s="35"/>
      <c r="I170" s="39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55"/>
      <c r="Z170" s="53"/>
      <c r="AA170" s="53"/>
      <c r="AB170" s="53"/>
      <c r="AC170" s="55"/>
      <c r="AD170" s="53"/>
      <c r="AE170" s="53"/>
      <c r="AF170" s="53"/>
      <c r="AG170" s="56"/>
      <c r="AH170" s="52"/>
      <c r="AI170" s="52"/>
      <c r="AJ170" s="57"/>
      <c r="AK170" s="58"/>
      <c r="AL170" s="58"/>
      <c r="AM170" s="34"/>
      <c r="AN170" s="34"/>
      <c r="AO170" s="34"/>
      <c r="AP170" s="34"/>
      <c r="AQ170" s="34"/>
    </row>
    <row r="171" spans="1:43" ht="15.75" customHeight="1" x14ac:dyDescent="0.2">
      <c r="A171" s="39"/>
      <c r="B171" s="33"/>
      <c r="C171" s="34"/>
      <c r="D171" s="35"/>
      <c r="E171" s="36"/>
      <c r="F171" s="37"/>
      <c r="G171" s="38"/>
      <c r="H171" s="35"/>
      <c r="I171" s="39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55"/>
      <c r="Z171" s="53"/>
      <c r="AA171" s="53"/>
      <c r="AB171" s="53"/>
      <c r="AC171" s="55"/>
      <c r="AD171" s="53"/>
      <c r="AE171" s="53"/>
      <c r="AF171" s="53"/>
      <c r="AG171" s="56"/>
      <c r="AH171" s="52"/>
      <c r="AI171" s="52"/>
      <c r="AJ171" s="57"/>
      <c r="AK171" s="58"/>
      <c r="AL171" s="58"/>
      <c r="AM171" s="34"/>
      <c r="AN171" s="34"/>
      <c r="AO171" s="34"/>
      <c r="AP171" s="34"/>
      <c r="AQ171" s="34"/>
    </row>
    <row r="172" spans="1:43" ht="15.75" customHeight="1" x14ac:dyDescent="0.2">
      <c r="A172" s="39"/>
      <c r="B172" s="33"/>
      <c r="C172" s="34"/>
      <c r="D172" s="35"/>
      <c r="E172" s="36"/>
      <c r="F172" s="37"/>
      <c r="G172" s="38"/>
      <c r="H172" s="35"/>
      <c r="I172" s="39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55"/>
      <c r="Z172" s="53"/>
      <c r="AA172" s="53"/>
      <c r="AB172" s="53"/>
      <c r="AC172" s="55"/>
      <c r="AD172" s="53"/>
      <c r="AE172" s="53"/>
      <c r="AF172" s="53"/>
      <c r="AG172" s="56"/>
      <c r="AH172" s="52"/>
      <c r="AI172" s="52"/>
      <c r="AJ172" s="57"/>
      <c r="AK172" s="58"/>
      <c r="AL172" s="58"/>
      <c r="AM172" s="34"/>
      <c r="AN172" s="34"/>
      <c r="AO172" s="34"/>
      <c r="AP172" s="34"/>
      <c r="AQ172" s="34"/>
    </row>
    <row r="173" spans="1:43" ht="15.75" customHeight="1" x14ac:dyDescent="0.2">
      <c r="A173" s="39"/>
      <c r="B173" s="33"/>
      <c r="C173" s="34"/>
      <c r="D173" s="35"/>
      <c r="E173" s="36"/>
      <c r="F173" s="37"/>
      <c r="G173" s="38"/>
      <c r="H173" s="35"/>
      <c r="I173" s="39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55"/>
      <c r="Z173" s="53"/>
      <c r="AA173" s="53"/>
      <c r="AB173" s="53"/>
      <c r="AC173" s="55"/>
      <c r="AD173" s="53"/>
      <c r="AE173" s="53"/>
      <c r="AF173" s="53"/>
      <c r="AG173" s="56"/>
      <c r="AH173" s="52"/>
      <c r="AI173" s="52"/>
      <c r="AJ173" s="57"/>
      <c r="AK173" s="58"/>
      <c r="AL173" s="58"/>
      <c r="AM173" s="34"/>
      <c r="AN173" s="34"/>
      <c r="AO173" s="34"/>
      <c r="AP173" s="34"/>
      <c r="AQ173" s="34"/>
    </row>
    <row r="174" spans="1:43" ht="15.75" customHeight="1" x14ac:dyDescent="0.2">
      <c r="A174" s="39"/>
      <c r="B174" s="33"/>
      <c r="C174" s="34"/>
      <c r="D174" s="35"/>
      <c r="E174" s="36"/>
      <c r="F174" s="37"/>
      <c r="G174" s="38"/>
      <c r="H174" s="35"/>
      <c r="I174" s="39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55"/>
      <c r="Z174" s="53"/>
      <c r="AA174" s="53"/>
      <c r="AB174" s="53"/>
      <c r="AC174" s="55"/>
      <c r="AD174" s="53"/>
      <c r="AE174" s="53"/>
      <c r="AF174" s="53"/>
      <c r="AG174" s="56"/>
      <c r="AH174" s="52"/>
      <c r="AI174" s="52"/>
      <c r="AJ174" s="57"/>
      <c r="AK174" s="58"/>
      <c r="AL174" s="58"/>
      <c r="AM174" s="34"/>
      <c r="AN174" s="34"/>
      <c r="AO174" s="34"/>
      <c r="AP174" s="34"/>
      <c r="AQ174" s="34"/>
    </row>
    <row r="175" spans="1:43" ht="15.75" customHeight="1" x14ac:dyDescent="0.2">
      <c r="A175" s="39"/>
      <c r="B175" s="33"/>
      <c r="C175" s="34"/>
      <c r="D175" s="35"/>
      <c r="E175" s="36"/>
      <c r="F175" s="37"/>
      <c r="G175" s="38"/>
      <c r="H175" s="35"/>
      <c r="I175" s="39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55"/>
      <c r="Z175" s="53"/>
      <c r="AA175" s="53"/>
      <c r="AB175" s="53"/>
      <c r="AC175" s="55"/>
      <c r="AD175" s="53"/>
      <c r="AE175" s="53"/>
      <c r="AF175" s="53"/>
      <c r="AG175" s="56"/>
      <c r="AH175" s="52"/>
      <c r="AI175" s="52"/>
      <c r="AJ175" s="57"/>
      <c r="AK175" s="58"/>
      <c r="AL175" s="58"/>
      <c r="AM175" s="34"/>
      <c r="AN175" s="34"/>
      <c r="AO175" s="34"/>
      <c r="AP175" s="34"/>
      <c r="AQ175" s="34"/>
    </row>
    <row r="176" spans="1:43" ht="15.75" customHeight="1" x14ac:dyDescent="0.2">
      <c r="A176" s="39"/>
      <c r="B176" s="33"/>
      <c r="C176" s="34"/>
      <c r="D176" s="35"/>
      <c r="E176" s="36"/>
      <c r="F176" s="37"/>
      <c r="G176" s="38"/>
      <c r="H176" s="35"/>
      <c r="I176" s="39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55"/>
      <c r="Z176" s="53"/>
      <c r="AA176" s="53"/>
      <c r="AB176" s="53"/>
      <c r="AC176" s="55"/>
      <c r="AD176" s="53"/>
      <c r="AE176" s="53"/>
      <c r="AF176" s="53"/>
      <c r="AG176" s="56"/>
      <c r="AH176" s="52"/>
      <c r="AI176" s="52"/>
      <c r="AJ176" s="57"/>
      <c r="AK176" s="58"/>
      <c r="AL176" s="58"/>
      <c r="AM176" s="34"/>
      <c r="AN176" s="34"/>
      <c r="AO176" s="34"/>
      <c r="AP176" s="34"/>
      <c r="AQ176" s="34"/>
    </row>
    <row r="177" spans="1:43" ht="15.75" customHeight="1" x14ac:dyDescent="0.2">
      <c r="A177" s="39"/>
      <c r="B177" s="33"/>
      <c r="C177" s="34"/>
      <c r="D177" s="35"/>
      <c r="E177" s="36"/>
      <c r="F177" s="37"/>
      <c r="G177" s="38"/>
      <c r="H177" s="35"/>
      <c r="I177" s="39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55"/>
      <c r="Z177" s="53"/>
      <c r="AA177" s="53"/>
      <c r="AB177" s="53"/>
      <c r="AC177" s="55"/>
      <c r="AD177" s="53"/>
      <c r="AE177" s="53"/>
      <c r="AF177" s="53"/>
      <c r="AG177" s="56"/>
      <c r="AH177" s="52"/>
      <c r="AI177" s="52"/>
      <c r="AJ177" s="57"/>
      <c r="AK177" s="58"/>
      <c r="AL177" s="58"/>
      <c r="AM177" s="34"/>
      <c r="AN177" s="34"/>
      <c r="AO177" s="34"/>
      <c r="AP177" s="34"/>
      <c r="AQ177" s="34"/>
    </row>
    <row r="178" spans="1:43" ht="15.75" customHeight="1" x14ac:dyDescent="0.2">
      <c r="A178" s="39"/>
      <c r="B178" s="33"/>
      <c r="C178" s="34"/>
      <c r="D178" s="35"/>
      <c r="E178" s="36"/>
      <c r="F178" s="37"/>
      <c r="G178" s="38"/>
      <c r="H178" s="35"/>
      <c r="I178" s="39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55"/>
      <c r="Z178" s="53"/>
      <c r="AA178" s="53"/>
      <c r="AB178" s="53"/>
      <c r="AC178" s="55"/>
      <c r="AD178" s="53"/>
      <c r="AE178" s="53"/>
      <c r="AF178" s="53"/>
      <c r="AG178" s="56"/>
      <c r="AH178" s="52"/>
      <c r="AI178" s="52"/>
      <c r="AJ178" s="57"/>
      <c r="AK178" s="58"/>
      <c r="AL178" s="58"/>
      <c r="AM178" s="34"/>
      <c r="AN178" s="34"/>
      <c r="AO178" s="34"/>
      <c r="AP178" s="34"/>
      <c r="AQ178" s="34"/>
    </row>
    <row r="179" spans="1:43" ht="15.75" customHeight="1" x14ac:dyDescent="0.2">
      <c r="A179" s="39"/>
      <c r="B179" s="33"/>
      <c r="C179" s="34"/>
      <c r="D179" s="35"/>
      <c r="E179" s="36"/>
      <c r="F179" s="37"/>
      <c r="G179" s="38"/>
      <c r="H179" s="35"/>
      <c r="I179" s="39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55"/>
      <c r="Z179" s="53"/>
      <c r="AA179" s="53"/>
      <c r="AB179" s="53"/>
      <c r="AC179" s="55"/>
      <c r="AD179" s="53"/>
      <c r="AE179" s="53"/>
      <c r="AF179" s="53"/>
      <c r="AG179" s="56"/>
      <c r="AH179" s="52"/>
      <c r="AI179" s="52"/>
      <c r="AJ179" s="57"/>
      <c r="AK179" s="58"/>
      <c r="AL179" s="58"/>
      <c r="AM179" s="34"/>
      <c r="AN179" s="34"/>
      <c r="AO179" s="34"/>
      <c r="AP179" s="34"/>
      <c r="AQ179" s="34"/>
    </row>
    <row r="180" spans="1:43" ht="15.75" customHeight="1" x14ac:dyDescent="0.2">
      <c r="A180" s="39"/>
      <c r="B180" s="33"/>
      <c r="C180" s="34"/>
      <c r="D180" s="35"/>
      <c r="E180" s="36"/>
      <c r="F180" s="37"/>
      <c r="G180" s="38"/>
      <c r="H180" s="35"/>
      <c r="I180" s="39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55"/>
      <c r="Z180" s="53"/>
      <c r="AA180" s="53"/>
      <c r="AB180" s="53"/>
      <c r="AC180" s="55"/>
      <c r="AD180" s="53"/>
      <c r="AE180" s="53"/>
      <c r="AF180" s="53"/>
      <c r="AG180" s="56"/>
      <c r="AH180" s="52"/>
      <c r="AI180" s="52"/>
      <c r="AJ180" s="57"/>
      <c r="AK180" s="58"/>
      <c r="AL180" s="58"/>
      <c r="AM180" s="34"/>
      <c r="AN180" s="34"/>
      <c r="AO180" s="34"/>
      <c r="AP180" s="34"/>
      <c r="AQ180" s="34"/>
    </row>
    <row r="181" spans="1:43" ht="15.75" customHeight="1" x14ac:dyDescent="0.2">
      <c r="A181" s="39"/>
      <c r="B181" s="33"/>
      <c r="C181" s="34"/>
      <c r="D181" s="35"/>
      <c r="E181" s="36"/>
      <c r="F181" s="37"/>
      <c r="G181" s="38"/>
      <c r="H181" s="35"/>
      <c r="I181" s="39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55"/>
      <c r="Z181" s="53"/>
      <c r="AA181" s="53"/>
      <c r="AB181" s="53"/>
      <c r="AC181" s="55"/>
      <c r="AD181" s="53"/>
      <c r="AE181" s="53"/>
      <c r="AF181" s="53"/>
      <c r="AG181" s="56"/>
      <c r="AH181" s="52"/>
      <c r="AI181" s="52"/>
      <c r="AJ181" s="57"/>
      <c r="AK181" s="58"/>
      <c r="AL181" s="58"/>
      <c r="AM181" s="34"/>
      <c r="AN181" s="34"/>
      <c r="AO181" s="34"/>
      <c r="AP181" s="34"/>
      <c r="AQ181" s="34"/>
    </row>
    <row r="182" spans="1:43" ht="15.75" customHeight="1" x14ac:dyDescent="0.2">
      <c r="A182" s="39"/>
      <c r="B182" s="33"/>
      <c r="C182" s="34"/>
      <c r="D182" s="35"/>
      <c r="E182" s="36"/>
      <c r="F182" s="37"/>
      <c r="G182" s="38"/>
      <c r="H182" s="35"/>
      <c r="I182" s="39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55"/>
      <c r="Z182" s="53"/>
      <c r="AA182" s="53"/>
      <c r="AB182" s="53"/>
      <c r="AC182" s="55"/>
      <c r="AD182" s="53"/>
      <c r="AE182" s="53"/>
      <c r="AF182" s="53"/>
      <c r="AG182" s="56"/>
      <c r="AH182" s="52"/>
      <c r="AI182" s="52"/>
      <c r="AJ182" s="57"/>
      <c r="AK182" s="58"/>
      <c r="AL182" s="58"/>
      <c r="AM182" s="34"/>
      <c r="AN182" s="34"/>
      <c r="AO182" s="34"/>
      <c r="AP182" s="34"/>
      <c r="AQ182" s="34"/>
    </row>
    <row r="183" spans="1:43" ht="15.75" customHeight="1" x14ac:dyDescent="0.2">
      <c r="A183" s="39"/>
      <c r="B183" s="33"/>
      <c r="C183" s="34"/>
      <c r="D183" s="35"/>
      <c r="E183" s="36"/>
      <c r="F183" s="37"/>
      <c r="G183" s="38"/>
      <c r="H183" s="35"/>
      <c r="I183" s="39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55"/>
      <c r="Z183" s="53"/>
      <c r="AA183" s="53"/>
      <c r="AB183" s="53"/>
      <c r="AC183" s="55"/>
      <c r="AD183" s="53"/>
      <c r="AE183" s="53"/>
      <c r="AF183" s="53"/>
      <c r="AG183" s="56"/>
      <c r="AH183" s="52"/>
      <c r="AI183" s="52"/>
      <c r="AJ183" s="57"/>
      <c r="AK183" s="58"/>
      <c r="AL183" s="58"/>
      <c r="AM183" s="34"/>
      <c r="AN183" s="34"/>
      <c r="AO183" s="34"/>
      <c r="AP183" s="34"/>
      <c r="AQ183" s="34"/>
    </row>
    <row r="184" spans="1:43" ht="15.75" customHeight="1" x14ac:dyDescent="0.2">
      <c r="A184" s="39"/>
      <c r="B184" s="33"/>
      <c r="C184" s="34"/>
      <c r="D184" s="35"/>
      <c r="E184" s="36"/>
      <c r="F184" s="37"/>
      <c r="G184" s="38"/>
      <c r="H184" s="35"/>
      <c r="I184" s="39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55"/>
      <c r="Z184" s="53"/>
      <c r="AA184" s="53"/>
      <c r="AB184" s="53"/>
      <c r="AC184" s="55"/>
      <c r="AD184" s="53"/>
      <c r="AE184" s="53"/>
      <c r="AF184" s="53"/>
      <c r="AG184" s="56"/>
      <c r="AH184" s="52"/>
      <c r="AI184" s="52"/>
      <c r="AJ184" s="57"/>
      <c r="AK184" s="58"/>
      <c r="AL184" s="58"/>
      <c r="AM184" s="34"/>
      <c r="AN184" s="34"/>
      <c r="AO184" s="34"/>
      <c r="AP184" s="34"/>
      <c r="AQ184" s="34"/>
    </row>
    <row r="185" spans="1:43" ht="15.75" customHeight="1" x14ac:dyDescent="0.2">
      <c r="A185" s="39"/>
      <c r="B185" s="33"/>
      <c r="C185" s="34"/>
      <c r="D185" s="35"/>
      <c r="E185" s="36"/>
      <c r="F185" s="37"/>
      <c r="G185" s="38"/>
      <c r="H185" s="35"/>
      <c r="I185" s="39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55"/>
      <c r="Z185" s="53"/>
      <c r="AA185" s="53"/>
      <c r="AB185" s="53"/>
      <c r="AC185" s="55"/>
      <c r="AD185" s="53"/>
      <c r="AE185" s="53"/>
      <c r="AF185" s="53"/>
      <c r="AG185" s="56"/>
      <c r="AH185" s="52"/>
      <c r="AI185" s="52"/>
      <c r="AJ185" s="57"/>
      <c r="AK185" s="58"/>
      <c r="AL185" s="58"/>
      <c r="AM185" s="34"/>
      <c r="AN185" s="34"/>
      <c r="AO185" s="34"/>
      <c r="AP185" s="34"/>
      <c r="AQ185" s="34"/>
    </row>
    <row r="186" spans="1:43" ht="15.75" customHeight="1" x14ac:dyDescent="0.2">
      <c r="A186" s="39"/>
      <c r="B186" s="33"/>
      <c r="C186" s="34"/>
      <c r="D186" s="35"/>
      <c r="E186" s="36"/>
      <c r="F186" s="37"/>
      <c r="G186" s="38"/>
      <c r="H186" s="35"/>
      <c r="I186" s="39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55"/>
      <c r="Z186" s="53"/>
      <c r="AA186" s="53"/>
      <c r="AB186" s="53"/>
      <c r="AC186" s="55"/>
      <c r="AD186" s="53"/>
      <c r="AE186" s="53"/>
      <c r="AF186" s="53"/>
      <c r="AG186" s="56"/>
      <c r="AH186" s="52"/>
      <c r="AI186" s="52"/>
      <c r="AJ186" s="57"/>
      <c r="AK186" s="58"/>
      <c r="AL186" s="58"/>
      <c r="AM186" s="34"/>
      <c r="AN186" s="34"/>
      <c r="AO186" s="34"/>
      <c r="AP186" s="34"/>
      <c r="AQ186" s="34"/>
    </row>
    <row r="187" spans="1:43" ht="15.75" customHeight="1" x14ac:dyDescent="0.2">
      <c r="A187" s="39"/>
      <c r="B187" s="33"/>
      <c r="C187" s="34"/>
      <c r="D187" s="35"/>
      <c r="E187" s="36"/>
      <c r="F187" s="37"/>
      <c r="G187" s="38"/>
      <c r="H187" s="35"/>
      <c r="I187" s="39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55"/>
      <c r="Z187" s="53"/>
      <c r="AA187" s="53"/>
      <c r="AB187" s="53"/>
      <c r="AC187" s="55"/>
      <c r="AD187" s="53"/>
      <c r="AE187" s="53"/>
      <c r="AF187" s="53"/>
      <c r="AG187" s="56"/>
      <c r="AH187" s="52"/>
      <c r="AI187" s="52"/>
      <c r="AJ187" s="57"/>
      <c r="AK187" s="58"/>
      <c r="AL187" s="58"/>
      <c r="AM187" s="34"/>
      <c r="AN187" s="34"/>
      <c r="AO187" s="34"/>
      <c r="AP187" s="34"/>
      <c r="AQ187" s="34"/>
    </row>
    <row r="188" spans="1:43" ht="15.75" customHeight="1" x14ac:dyDescent="0.2">
      <c r="A188" s="39"/>
      <c r="B188" s="33"/>
      <c r="C188" s="34"/>
      <c r="D188" s="35"/>
      <c r="E188" s="36"/>
      <c r="F188" s="37"/>
      <c r="G188" s="38"/>
      <c r="H188" s="35"/>
      <c r="I188" s="39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55"/>
      <c r="Z188" s="53"/>
      <c r="AA188" s="53"/>
      <c r="AB188" s="53"/>
      <c r="AC188" s="55"/>
      <c r="AD188" s="53"/>
      <c r="AE188" s="53"/>
      <c r="AF188" s="53"/>
      <c r="AG188" s="56"/>
      <c r="AH188" s="52"/>
      <c r="AI188" s="52"/>
      <c r="AJ188" s="57"/>
      <c r="AK188" s="58"/>
      <c r="AL188" s="58"/>
      <c r="AM188" s="34"/>
      <c r="AN188" s="34"/>
      <c r="AO188" s="34"/>
      <c r="AP188" s="34"/>
      <c r="AQ188" s="34"/>
    </row>
    <row r="189" spans="1:43" ht="15.75" customHeight="1" x14ac:dyDescent="0.2">
      <c r="A189" s="39"/>
      <c r="B189" s="33"/>
      <c r="C189" s="34"/>
      <c r="D189" s="35"/>
      <c r="E189" s="36"/>
      <c r="F189" s="37"/>
      <c r="G189" s="38"/>
      <c r="H189" s="35"/>
      <c r="I189" s="39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55"/>
      <c r="Z189" s="53"/>
      <c r="AA189" s="53"/>
      <c r="AB189" s="53"/>
      <c r="AC189" s="55"/>
      <c r="AD189" s="53"/>
      <c r="AE189" s="53"/>
      <c r="AF189" s="53"/>
      <c r="AG189" s="56"/>
      <c r="AH189" s="52"/>
      <c r="AI189" s="52"/>
      <c r="AJ189" s="57"/>
      <c r="AK189" s="58"/>
      <c r="AL189" s="58"/>
      <c r="AM189" s="34"/>
      <c r="AN189" s="34"/>
      <c r="AO189" s="34"/>
      <c r="AP189" s="34"/>
      <c r="AQ189" s="34"/>
    </row>
    <row r="190" spans="1:43" ht="15.75" customHeight="1" x14ac:dyDescent="0.2">
      <c r="A190" s="39"/>
      <c r="B190" s="33"/>
      <c r="C190" s="34"/>
      <c r="D190" s="35"/>
      <c r="E190" s="36"/>
      <c r="F190" s="37"/>
      <c r="G190" s="38"/>
      <c r="H190" s="35"/>
      <c r="I190" s="39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55"/>
      <c r="Z190" s="53"/>
      <c r="AA190" s="53"/>
      <c r="AB190" s="53"/>
      <c r="AC190" s="55"/>
      <c r="AD190" s="53"/>
      <c r="AE190" s="53"/>
      <c r="AF190" s="53"/>
      <c r="AG190" s="56"/>
      <c r="AH190" s="52"/>
      <c r="AI190" s="52"/>
      <c r="AJ190" s="57"/>
      <c r="AK190" s="58"/>
      <c r="AL190" s="58"/>
      <c r="AM190" s="34"/>
      <c r="AN190" s="34"/>
      <c r="AO190" s="34"/>
      <c r="AP190" s="34"/>
      <c r="AQ190" s="34"/>
    </row>
    <row r="191" spans="1:43" ht="15.75" customHeight="1" x14ac:dyDescent="0.2">
      <c r="A191" s="39"/>
      <c r="B191" s="33"/>
      <c r="C191" s="34"/>
      <c r="D191" s="35"/>
      <c r="E191" s="36"/>
      <c r="F191" s="37"/>
      <c r="G191" s="38"/>
      <c r="H191" s="35"/>
      <c r="I191" s="39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55"/>
      <c r="Z191" s="53"/>
      <c r="AA191" s="53"/>
      <c r="AB191" s="53"/>
      <c r="AC191" s="55"/>
      <c r="AD191" s="53"/>
      <c r="AE191" s="53"/>
      <c r="AF191" s="53"/>
      <c r="AG191" s="56"/>
      <c r="AH191" s="52"/>
      <c r="AI191" s="52"/>
      <c r="AJ191" s="57"/>
      <c r="AK191" s="58"/>
      <c r="AL191" s="58"/>
      <c r="AM191" s="34"/>
      <c r="AN191" s="34"/>
      <c r="AO191" s="34"/>
      <c r="AP191" s="34"/>
      <c r="AQ191" s="34"/>
    </row>
    <row r="192" spans="1:43" ht="15.75" customHeight="1" x14ac:dyDescent="0.2">
      <c r="A192" s="39"/>
      <c r="B192" s="33"/>
      <c r="C192" s="34"/>
      <c r="D192" s="35"/>
      <c r="E192" s="36"/>
      <c r="F192" s="37"/>
      <c r="G192" s="38"/>
      <c r="H192" s="35"/>
      <c r="I192" s="39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55"/>
      <c r="Z192" s="53"/>
      <c r="AA192" s="53"/>
      <c r="AB192" s="53"/>
      <c r="AC192" s="55"/>
      <c r="AD192" s="53"/>
      <c r="AE192" s="53"/>
      <c r="AF192" s="53"/>
      <c r="AG192" s="56"/>
      <c r="AH192" s="52"/>
      <c r="AI192" s="52"/>
      <c r="AJ192" s="57"/>
      <c r="AK192" s="58"/>
      <c r="AL192" s="58"/>
      <c r="AM192" s="34"/>
      <c r="AN192" s="34"/>
      <c r="AO192" s="34"/>
      <c r="AP192" s="34"/>
      <c r="AQ192" s="34"/>
    </row>
    <row r="193" spans="1:43" ht="15.75" customHeight="1" x14ac:dyDescent="0.2">
      <c r="A193" s="39"/>
      <c r="B193" s="33"/>
      <c r="C193" s="34"/>
      <c r="D193" s="35"/>
      <c r="E193" s="36"/>
      <c r="F193" s="37"/>
      <c r="G193" s="38"/>
      <c r="H193" s="35"/>
      <c r="I193" s="39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55"/>
      <c r="Z193" s="53"/>
      <c r="AA193" s="53"/>
      <c r="AB193" s="53"/>
      <c r="AC193" s="55"/>
      <c r="AD193" s="53"/>
      <c r="AE193" s="53"/>
      <c r="AF193" s="53"/>
      <c r="AG193" s="56"/>
      <c r="AH193" s="52"/>
      <c r="AI193" s="52"/>
      <c r="AJ193" s="57"/>
      <c r="AK193" s="58"/>
      <c r="AL193" s="58"/>
      <c r="AM193" s="34"/>
      <c r="AN193" s="34"/>
      <c r="AO193" s="34"/>
      <c r="AP193" s="34"/>
      <c r="AQ193" s="34"/>
    </row>
    <row r="194" spans="1:43" ht="15.75" customHeight="1" x14ac:dyDescent="0.2">
      <c r="A194" s="39"/>
      <c r="B194" s="33"/>
      <c r="C194" s="34"/>
      <c r="D194" s="35"/>
      <c r="E194" s="36"/>
      <c r="F194" s="37"/>
      <c r="G194" s="38"/>
      <c r="H194" s="35"/>
      <c r="I194" s="39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55"/>
      <c r="Z194" s="53"/>
      <c r="AA194" s="53"/>
      <c r="AB194" s="53"/>
      <c r="AC194" s="55"/>
      <c r="AD194" s="53"/>
      <c r="AE194" s="53"/>
      <c r="AF194" s="53"/>
      <c r="AG194" s="56"/>
      <c r="AH194" s="52"/>
      <c r="AI194" s="52"/>
      <c r="AJ194" s="57"/>
      <c r="AK194" s="58"/>
      <c r="AL194" s="58"/>
      <c r="AM194" s="34"/>
      <c r="AN194" s="34"/>
      <c r="AO194" s="34"/>
      <c r="AP194" s="34"/>
      <c r="AQ194" s="34"/>
    </row>
    <row r="195" spans="1:43" ht="15.75" customHeight="1" x14ac:dyDescent="0.2">
      <c r="A195" s="39"/>
      <c r="B195" s="33"/>
      <c r="C195" s="34"/>
      <c r="D195" s="35"/>
      <c r="E195" s="36"/>
      <c r="F195" s="37"/>
      <c r="G195" s="38"/>
      <c r="H195" s="35"/>
      <c r="I195" s="39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55"/>
      <c r="Z195" s="53"/>
      <c r="AA195" s="53"/>
      <c r="AB195" s="53"/>
      <c r="AC195" s="55"/>
      <c r="AD195" s="53"/>
      <c r="AE195" s="53"/>
      <c r="AF195" s="53"/>
      <c r="AG195" s="56"/>
      <c r="AH195" s="52"/>
      <c r="AI195" s="52"/>
      <c r="AJ195" s="57"/>
      <c r="AK195" s="58"/>
      <c r="AL195" s="58"/>
      <c r="AM195" s="34"/>
      <c r="AN195" s="34"/>
      <c r="AO195" s="34"/>
      <c r="AP195" s="34"/>
      <c r="AQ195" s="34"/>
    </row>
    <row r="196" spans="1:43" ht="15.75" customHeight="1" x14ac:dyDescent="0.2">
      <c r="A196" s="39"/>
      <c r="B196" s="33"/>
      <c r="C196" s="34"/>
      <c r="D196" s="35"/>
      <c r="E196" s="36"/>
      <c r="F196" s="37"/>
      <c r="G196" s="38"/>
      <c r="H196" s="35"/>
      <c r="I196" s="39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55"/>
      <c r="Z196" s="53"/>
      <c r="AA196" s="53"/>
      <c r="AB196" s="53"/>
      <c r="AC196" s="55"/>
      <c r="AD196" s="53"/>
      <c r="AE196" s="53"/>
      <c r="AF196" s="53"/>
      <c r="AG196" s="56"/>
      <c r="AH196" s="52"/>
      <c r="AI196" s="52"/>
      <c r="AJ196" s="57"/>
      <c r="AK196" s="58"/>
      <c r="AL196" s="58"/>
      <c r="AM196" s="34"/>
      <c r="AN196" s="34"/>
      <c r="AO196" s="34"/>
      <c r="AP196" s="34"/>
      <c r="AQ196" s="34"/>
    </row>
    <row r="197" spans="1:43" ht="15.75" customHeight="1" x14ac:dyDescent="0.2">
      <c r="A197" s="39"/>
      <c r="B197" s="33"/>
      <c r="C197" s="34"/>
      <c r="D197" s="35"/>
      <c r="E197" s="36"/>
      <c r="F197" s="37"/>
      <c r="G197" s="38"/>
      <c r="H197" s="35"/>
      <c r="I197" s="39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55"/>
      <c r="Z197" s="53"/>
      <c r="AA197" s="53"/>
      <c r="AB197" s="53"/>
      <c r="AC197" s="55"/>
      <c r="AD197" s="53"/>
      <c r="AE197" s="53"/>
      <c r="AF197" s="53"/>
      <c r="AG197" s="56"/>
      <c r="AH197" s="52"/>
      <c r="AI197" s="52"/>
      <c r="AJ197" s="57"/>
      <c r="AK197" s="58"/>
      <c r="AL197" s="58"/>
      <c r="AM197" s="34"/>
      <c r="AN197" s="34"/>
      <c r="AO197" s="34"/>
      <c r="AP197" s="34"/>
      <c r="AQ197" s="34"/>
    </row>
    <row r="198" spans="1:43" ht="15.75" customHeight="1" x14ac:dyDescent="0.2">
      <c r="A198" s="39"/>
      <c r="B198" s="33"/>
      <c r="C198" s="34"/>
      <c r="D198" s="35"/>
      <c r="E198" s="36"/>
      <c r="F198" s="37"/>
      <c r="G198" s="38"/>
      <c r="H198" s="35"/>
      <c r="I198" s="39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55"/>
      <c r="Z198" s="53"/>
      <c r="AA198" s="53"/>
      <c r="AB198" s="53"/>
      <c r="AC198" s="55"/>
      <c r="AD198" s="53"/>
      <c r="AE198" s="53"/>
      <c r="AF198" s="53"/>
      <c r="AG198" s="56"/>
      <c r="AH198" s="52"/>
      <c r="AI198" s="52"/>
      <c r="AJ198" s="57"/>
      <c r="AK198" s="58"/>
      <c r="AL198" s="58"/>
      <c r="AM198" s="34"/>
      <c r="AN198" s="34"/>
      <c r="AO198" s="34"/>
      <c r="AP198" s="34"/>
      <c r="AQ198" s="34"/>
    </row>
    <row r="199" spans="1:43" ht="15.75" customHeight="1" x14ac:dyDescent="0.2">
      <c r="A199" s="39"/>
      <c r="B199" s="33"/>
      <c r="C199" s="34"/>
      <c r="D199" s="35"/>
      <c r="E199" s="36"/>
      <c r="F199" s="37"/>
      <c r="G199" s="38"/>
      <c r="H199" s="35"/>
      <c r="I199" s="39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55"/>
      <c r="Z199" s="53"/>
      <c r="AA199" s="53"/>
      <c r="AB199" s="53"/>
      <c r="AC199" s="55"/>
      <c r="AD199" s="53"/>
      <c r="AE199" s="53"/>
      <c r="AF199" s="53"/>
      <c r="AG199" s="56"/>
      <c r="AH199" s="52"/>
      <c r="AI199" s="52"/>
      <c r="AJ199" s="57"/>
      <c r="AK199" s="58"/>
      <c r="AL199" s="58"/>
      <c r="AM199" s="34"/>
      <c r="AN199" s="34"/>
      <c r="AO199" s="34"/>
      <c r="AP199" s="34"/>
      <c r="AQ199" s="34"/>
    </row>
    <row r="200" spans="1:43" ht="15.75" customHeight="1" x14ac:dyDescent="0.2">
      <c r="A200" s="39"/>
      <c r="B200" s="33"/>
      <c r="C200" s="34"/>
      <c r="D200" s="35"/>
      <c r="E200" s="36"/>
      <c r="F200" s="37"/>
      <c r="G200" s="38"/>
      <c r="H200" s="35"/>
      <c r="I200" s="39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55"/>
      <c r="Z200" s="53"/>
      <c r="AA200" s="53"/>
      <c r="AB200" s="53"/>
      <c r="AC200" s="55"/>
      <c r="AD200" s="53"/>
      <c r="AE200" s="53"/>
      <c r="AF200" s="53"/>
      <c r="AG200" s="56"/>
      <c r="AH200" s="52"/>
      <c r="AI200" s="52"/>
      <c r="AJ200" s="57"/>
      <c r="AK200" s="58"/>
      <c r="AL200" s="58"/>
      <c r="AM200" s="34"/>
      <c r="AN200" s="34"/>
      <c r="AO200" s="34"/>
      <c r="AP200" s="34"/>
      <c r="AQ200" s="34"/>
    </row>
    <row r="201" spans="1:43" ht="15.75" customHeight="1" x14ac:dyDescent="0.2">
      <c r="A201" s="39"/>
      <c r="B201" s="33"/>
      <c r="C201" s="34"/>
      <c r="D201" s="35"/>
      <c r="E201" s="36"/>
      <c r="F201" s="37"/>
      <c r="G201" s="38"/>
      <c r="H201" s="35"/>
      <c r="I201" s="39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55"/>
      <c r="Z201" s="53"/>
      <c r="AA201" s="53"/>
      <c r="AB201" s="53"/>
      <c r="AC201" s="55"/>
      <c r="AD201" s="53"/>
      <c r="AE201" s="53"/>
      <c r="AF201" s="53"/>
      <c r="AG201" s="56"/>
      <c r="AH201" s="52"/>
      <c r="AI201" s="52"/>
      <c r="AJ201" s="57"/>
      <c r="AK201" s="58"/>
      <c r="AL201" s="58"/>
      <c r="AM201" s="34"/>
      <c r="AN201" s="34"/>
      <c r="AO201" s="34"/>
      <c r="AP201" s="34"/>
      <c r="AQ201" s="34"/>
    </row>
    <row r="202" spans="1:43" ht="15.75" customHeight="1" x14ac:dyDescent="0.2">
      <c r="A202" s="39"/>
      <c r="B202" s="33"/>
      <c r="C202" s="34"/>
      <c r="D202" s="35"/>
      <c r="E202" s="36"/>
      <c r="F202" s="37"/>
      <c r="G202" s="38"/>
      <c r="H202" s="35"/>
      <c r="I202" s="39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55"/>
      <c r="Z202" s="53"/>
      <c r="AA202" s="53"/>
      <c r="AB202" s="53"/>
      <c r="AC202" s="55"/>
      <c r="AD202" s="53"/>
      <c r="AE202" s="53"/>
      <c r="AF202" s="53"/>
      <c r="AG202" s="56"/>
      <c r="AH202" s="52"/>
      <c r="AI202" s="52"/>
      <c r="AJ202" s="57"/>
      <c r="AK202" s="58"/>
      <c r="AL202" s="58"/>
      <c r="AM202" s="34"/>
      <c r="AN202" s="34"/>
      <c r="AO202" s="34"/>
      <c r="AP202" s="34"/>
      <c r="AQ202" s="34"/>
    </row>
    <row r="203" spans="1:43" ht="15.75" customHeight="1" x14ac:dyDescent="0.2">
      <c r="A203" s="39"/>
      <c r="B203" s="33"/>
      <c r="C203" s="34"/>
      <c r="D203" s="35"/>
      <c r="E203" s="36"/>
      <c r="F203" s="37"/>
      <c r="G203" s="38"/>
      <c r="H203" s="35"/>
      <c r="I203" s="39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55"/>
      <c r="Z203" s="53"/>
      <c r="AA203" s="53"/>
      <c r="AB203" s="53"/>
      <c r="AC203" s="55"/>
      <c r="AD203" s="53"/>
      <c r="AE203" s="53"/>
      <c r="AF203" s="53"/>
      <c r="AG203" s="56"/>
      <c r="AH203" s="52"/>
      <c r="AI203" s="52"/>
      <c r="AJ203" s="57"/>
      <c r="AK203" s="58"/>
      <c r="AL203" s="58"/>
      <c r="AM203" s="34"/>
      <c r="AN203" s="34"/>
      <c r="AO203" s="34"/>
      <c r="AP203" s="34"/>
      <c r="AQ203" s="34"/>
    </row>
    <row r="204" spans="1:43" ht="15.75" customHeight="1" x14ac:dyDescent="0.2">
      <c r="A204" s="39"/>
      <c r="B204" s="33"/>
      <c r="C204" s="34"/>
      <c r="D204" s="35"/>
      <c r="E204" s="36"/>
      <c r="F204" s="37"/>
      <c r="G204" s="38"/>
      <c r="H204" s="35"/>
      <c r="I204" s="39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55"/>
      <c r="Z204" s="53"/>
      <c r="AA204" s="53"/>
      <c r="AB204" s="53"/>
      <c r="AC204" s="55"/>
      <c r="AD204" s="53"/>
      <c r="AE204" s="53"/>
      <c r="AF204" s="53"/>
      <c r="AG204" s="56"/>
      <c r="AH204" s="52"/>
      <c r="AI204" s="52"/>
      <c r="AJ204" s="57"/>
      <c r="AK204" s="58"/>
      <c r="AL204" s="58"/>
      <c r="AM204" s="34"/>
      <c r="AN204" s="34"/>
      <c r="AO204" s="34"/>
      <c r="AP204" s="34"/>
      <c r="AQ204" s="34"/>
    </row>
    <row r="205" spans="1:43" ht="15.75" customHeight="1" x14ac:dyDescent="0.2">
      <c r="A205" s="39"/>
      <c r="B205" s="33"/>
      <c r="C205" s="34"/>
      <c r="D205" s="35"/>
      <c r="E205" s="36"/>
      <c r="F205" s="37"/>
      <c r="G205" s="38"/>
      <c r="H205" s="35"/>
      <c r="I205" s="39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55"/>
      <c r="Z205" s="53"/>
      <c r="AA205" s="53"/>
      <c r="AB205" s="53"/>
      <c r="AC205" s="55"/>
      <c r="AD205" s="53"/>
      <c r="AE205" s="53"/>
      <c r="AF205" s="53"/>
      <c r="AG205" s="56"/>
      <c r="AH205" s="52"/>
      <c r="AI205" s="52"/>
      <c r="AJ205" s="57"/>
      <c r="AK205" s="58"/>
      <c r="AL205" s="58"/>
      <c r="AM205" s="34"/>
      <c r="AN205" s="34"/>
      <c r="AO205" s="34"/>
      <c r="AP205" s="34"/>
      <c r="AQ205" s="34"/>
    </row>
    <row r="206" spans="1:43" ht="15.75" customHeight="1" x14ac:dyDescent="0.2">
      <c r="A206" s="39"/>
      <c r="B206" s="33"/>
      <c r="C206" s="34"/>
      <c r="D206" s="35"/>
      <c r="E206" s="36"/>
      <c r="F206" s="37"/>
      <c r="G206" s="38"/>
      <c r="H206" s="35"/>
      <c r="I206" s="39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55"/>
      <c r="Z206" s="53"/>
      <c r="AA206" s="53"/>
      <c r="AB206" s="53"/>
      <c r="AC206" s="55"/>
      <c r="AD206" s="53"/>
      <c r="AE206" s="53"/>
      <c r="AF206" s="53"/>
      <c r="AG206" s="56"/>
      <c r="AH206" s="52"/>
      <c r="AI206" s="52"/>
      <c r="AJ206" s="57"/>
      <c r="AK206" s="58"/>
      <c r="AL206" s="58"/>
      <c r="AM206" s="34"/>
      <c r="AN206" s="34"/>
      <c r="AO206" s="34"/>
      <c r="AP206" s="34"/>
      <c r="AQ206" s="34"/>
    </row>
    <row r="207" spans="1:43" ht="15.75" customHeight="1" x14ac:dyDescent="0.2">
      <c r="A207" s="39"/>
      <c r="B207" s="33"/>
      <c r="C207" s="34"/>
      <c r="D207" s="35"/>
      <c r="E207" s="36"/>
      <c r="F207" s="37"/>
      <c r="G207" s="38"/>
      <c r="H207" s="35"/>
      <c r="I207" s="39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55"/>
      <c r="Z207" s="53"/>
      <c r="AA207" s="53"/>
      <c r="AB207" s="53"/>
      <c r="AC207" s="55"/>
      <c r="AD207" s="53"/>
      <c r="AE207" s="53"/>
      <c r="AF207" s="53"/>
      <c r="AG207" s="56"/>
      <c r="AH207" s="52"/>
      <c r="AI207" s="52"/>
      <c r="AJ207" s="57"/>
      <c r="AK207" s="58"/>
      <c r="AL207" s="58"/>
      <c r="AM207" s="34"/>
      <c r="AN207" s="34"/>
      <c r="AO207" s="34"/>
      <c r="AP207" s="34"/>
      <c r="AQ207" s="34"/>
    </row>
    <row r="208" spans="1:43" ht="15.75" customHeight="1" x14ac:dyDescent="0.2">
      <c r="A208" s="39"/>
      <c r="B208" s="33"/>
      <c r="C208" s="34"/>
      <c r="D208" s="35"/>
      <c r="E208" s="36"/>
      <c r="F208" s="37"/>
      <c r="G208" s="38"/>
      <c r="H208" s="35"/>
      <c r="I208" s="39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55"/>
      <c r="Z208" s="53"/>
      <c r="AA208" s="53"/>
      <c r="AB208" s="53"/>
      <c r="AC208" s="55"/>
      <c r="AD208" s="53"/>
      <c r="AE208" s="53"/>
      <c r="AF208" s="53"/>
      <c r="AG208" s="56"/>
      <c r="AH208" s="52"/>
      <c r="AI208" s="52"/>
      <c r="AJ208" s="57"/>
      <c r="AK208" s="58"/>
      <c r="AL208" s="58"/>
      <c r="AM208" s="34"/>
      <c r="AN208" s="34"/>
      <c r="AO208" s="34"/>
      <c r="AP208" s="34"/>
      <c r="AQ208" s="34"/>
    </row>
    <row r="209" spans="1:43" ht="15.75" customHeight="1" x14ac:dyDescent="0.2">
      <c r="A209" s="39"/>
      <c r="B209" s="33"/>
      <c r="C209" s="34"/>
      <c r="D209" s="35"/>
      <c r="E209" s="36"/>
      <c r="F209" s="37"/>
      <c r="G209" s="38"/>
      <c r="H209" s="35"/>
      <c r="I209" s="39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55"/>
      <c r="Z209" s="53"/>
      <c r="AA209" s="53"/>
      <c r="AB209" s="53"/>
      <c r="AC209" s="55"/>
      <c r="AD209" s="53"/>
      <c r="AE209" s="53"/>
      <c r="AF209" s="53"/>
      <c r="AG209" s="56"/>
      <c r="AH209" s="52"/>
      <c r="AI209" s="52"/>
      <c r="AJ209" s="57"/>
      <c r="AK209" s="58"/>
      <c r="AL209" s="58"/>
      <c r="AM209" s="34"/>
      <c r="AN209" s="34"/>
      <c r="AO209" s="34"/>
      <c r="AP209" s="34"/>
      <c r="AQ209" s="34"/>
    </row>
    <row r="210" spans="1:43" ht="15.75" customHeight="1" x14ac:dyDescent="0.2">
      <c r="A210" s="39"/>
      <c r="B210" s="33"/>
      <c r="C210" s="34"/>
      <c r="D210" s="35"/>
      <c r="E210" s="36"/>
      <c r="F210" s="37"/>
      <c r="G210" s="38"/>
      <c r="H210" s="35"/>
      <c r="I210" s="39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55"/>
      <c r="Z210" s="53"/>
      <c r="AA210" s="53"/>
      <c r="AB210" s="53"/>
      <c r="AC210" s="55"/>
      <c r="AD210" s="53"/>
      <c r="AE210" s="53"/>
      <c r="AF210" s="53"/>
      <c r="AG210" s="56"/>
      <c r="AH210" s="52"/>
      <c r="AI210" s="52"/>
      <c r="AJ210" s="57"/>
      <c r="AK210" s="58"/>
      <c r="AL210" s="58"/>
      <c r="AM210" s="34"/>
      <c r="AN210" s="34"/>
      <c r="AO210" s="34"/>
      <c r="AP210" s="34"/>
      <c r="AQ210" s="34"/>
    </row>
    <row r="211" spans="1:43" ht="15.75" customHeight="1" x14ac:dyDescent="0.2">
      <c r="A211" s="39"/>
      <c r="B211" s="33"/>
      <c r="C211" s="34"/>
      <c r="D211" s="35"/>
      <c r="E211" s="36"/>
      <c r="F211" s="37"/>
      <c r="G211" s="38"/>
      <c r="H211" s="35"/>
      <c r="I211" s="39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55"/>
      <c r="Z211" s="53"/>
      <c r="AA211" s="53"/>
      <c r="AB211" s="53"/>
      <c r="AC211" s="55"/>
      <c r="AD211" s="53"/>
      <c r="AE211" s="53"/>
      <c r="AF211" s="53"/>
      <c r="AG211" s="56"/>
      <c r="AH211" s="52"/>
      <c r="AI211" s="52"/>
      <c r="AJ211" s="57"/>
      <c r="AK211" s="58"/>
      <c r="AL211" s="58"/>
      <c r="AM211" s="34"/>
      <c r="AN211" s="34"/>
      <c r="AO211" s="34"/>
      <c r="AP211" s="34"/>
      <c r="AQ211" s="34"/>
    </row>
    <row r="212" spans="1:43" ht="15.75" customHeight="1" x14ac:dyDescent="0.2">
      <c r="A212" s="39"/>
      <c r="B212" s="33"/>
      <c r="C212" s="34"/>
      <c r="D212" s="35"/>
      <c r="E212" s="36"/>
      <c r="F212" s="37"/>
      <c r="G212" s="38"/>
      <c r="H212" s="35"/>
      <c r="I212" s="39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55"/>
      <c r="Z212" s="53"/>
      <c r="AA212" s="53"/>
      <c r="AB212" s="53"/>
      <c r="AC212" s="55"/>
      <c r="AD212" s="53"/>
      <c r="AE212" s="53"/>
      <c r="AF212" s="53"/>
      <c r="AG212" s="56"/>
      <c r="AH212" s="52"/>
      <c r="AI212" s="52"/>
      <c r="AJ212" s="57"/>
      <c r="AK212" s="58"/>
      <c r="AL212" s="58"/>
      <c r="AM212" s="34"/>
      <c r="AN212" s="34"/>
      <c r="AO212" s="34"/>
      <c r="AP212" s="34"/>
      <c r="AQ212" s="34"/>
    </row>
    <row r="213" spans="1:43" ht="15.75" customHeight="1" x14ac:dyDescent="0.2">
      <c r="A213" s="39"/>
      <c r="B213" s="33"/>
      <c r="C213" s="34"/>
      <c r="D213" s="35"/>
      <c r="E213" s="36"/>
      <c r="F213" s="37"/>
      <c r="G213" s="38"/>
      <c r="H213" s="35"/>
      <c r="I213" s="39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55"/>
      <c r="Z213" s="53"/>
      <c r="AA213" s="53"/>
      <c r="AB213" s="53"/>
      <c r="AC213" s="55"/>
      <c r="AD213" s="53"/>
      <c r="AE213" s="53"/>
      <c r="AF213" s="53"/>
      <c r="AG213" s="56"/>
      <c r="AH213" s="52"/>
      <c r="AI213" s="52"/>
      <c r="AJ213" s="57"/>
      <c r="AK213" s="58"/>
      <c r="AL213" s="58"/>
      <c r="AM213" s="34"/>
      <c r="AN213" s="34"/>
      <c r="AO213" s="34"/>
      <c r="AP213" s="34"/>
      <c r="AQ213" s="34"/>
    </row>
    <row r="214" spans="1:43" ht="15.75" customHeight="1" x14ac:dyDescent="0.2">
      <c r="A214" s="39"/>
      <c r="B214" s="33"/>
      <c r="C214" s="34"/>
      <c r="D214" s="35"/>
      <c r="E214" s="36"/>
      <c r="F214" s="37"/>
      <c r="G214" s="38"/>
      <c r="H214" s="35"/>
      <c r="I214" s="39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55"/>
      <c r="Z214" s="53"/>
      <c r="AA214" s="53"/>
      <c r="AB214" s="53"/>
      <c r="AC214" s="55"/>
      <c r="AD214" s="53"/>
      <c r="AE214" s="53"/>
      <c r="AF214" s="53"/>
      <c r="AG214" s="56"/>
      <c r="AH214" s="52"/>
      <c r="AI214" s="52"/>
      <c r="AJ214" s="57"/>
      <c r="AK214" s="58"/>
      <c r="AL214" s="58"/>
      <c r="AM214" s="34"/>
      <c r="AN214" s="34"/>
      <c r="AO214" s="34"/>
      <c r="AP214" s="34"/>
      <c r="AQ214" s="34"/>
    </row>
    <row r="215" spans="1:43" ht="15.75" customHeight="1" x14ac:dyDescent="0.2">
      <c r="A215" s="39"/>
      <c r="B215" s="33"/>
      <c r="C215" s="34"/>
      <c r="D215" s="35"/>
      <c r="E215" s="36"/>
      <c r="F215" s="37"/>
      <c r="G215" s="38"/>
      <c r="H215" s="35"/>
      <c r="I215" s="39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55"/>
      <c r="Z215" s="53"/>
      <c r="AA215" s="53"/>
      <c r="AB215" s="53"/>
      <c r="AC215" s="55"/>
      <c r="AD215" s="53"/>
      <c r="AE215" s="53"/>
      <c r="AF215" s="53"/>
      <c r="AG215" s="56"/>
      <c r="AH215" s="52"/>
      <c r="AI215" s="52"/>
      <c r="AJ215" s="57"/>
      <c r="AK215" s="58"/>
      <c r="AL215" s="58"/>
      <c r="AM215" s="34"/>
      <c r="AN215" s="34"/>
      <c r="AO215" s="34"/>
      <c r="AP215" s="34"/>
      <c r="AQ215" s="34"/>
    </row>
    <row r="216" spans="1:43" ht="15.75" customHeight="1" x14ac:dyDescent="0.2">
      <c r="A216" s="39"/>
      <c r="B216" s="33"/>
      <c r="C216" s="34"/>
      <c r="D216" s="35"/>
      <c r="E216" s="36"/>
      <c r="F216" s="37"/>
      <c r="G216" s="38"/>
      <c r="H216" s="35"/>
      <c r="I216" s="39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55"/>
      <c r="Z216" s="53"/>
      <c r="AA216" s="53"/>
      <c r="AB216" s="53"/>
      <c r="AC216" s="55"/>
      <c r="AD216" s="53"/>
      <c r="AE216" s="53"/>
      <c r="AF216" s="53"/>
      <c r="AG216" s="56"/>
      <c r="AH216" s="52"/>
      <c r="AI216" s="52"/>
      <c r="AJ216" s="57"/>
      <c r="AK216" s="58"/>
      <c r="AL216" s="58"/>
      <c r="AM216" s="34"/>
      <c r="AN216" s="34"/>
      <c r="AO216" s="34"/>
      <c r="AP216" s="34"/>
      <c r="AQ216" s="34"/>
    </row>
    <row r="217" spans="1:43" ht="15.75" customHeight="1" x14ac:dyDescent="0.2">
      <c r="A217" s="39"/>
      <c r="B217" s="33"/>
      <c r="C217" s="34"/>
      <c r="D217" s="35"/>
      <c r="E217" s="36"/>
      <c r="F217" s="37"/>
      <c r="G217" s="38"/>
      <c r="H217" s="35"/>
      <c r="I217" s="39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55"/>
      <c r="Z217" s="53"/>
      <c r="AA217" s="53"/>
      <c r="AB217" s="53"/>
      <c r="AC217" s="55"/>
      <c r="AD217" s="53"/>
      <c r="AE217" s="53"/>
      <c r="AF217" s="53"/>
      <c r="AG217" s="56"/>
      <c r="AH217" s="52"/>
      <c r="AI217" s="52"/>
      <c r="AJ217" s="57"/>
      <c r="AK217" s="58"/>
      <c r="AL217" s="58"/>
      <c r="AM217" s="34"/>
      <c r="AN217" s="34"/>
      <c r="AO217" s="34"/>
      <c r="AP217" s="34"/>
      <c r="AQ217" s="34"/>
    </row>
    <row r="218" spans="1:43" ht="15.75" customHeight="1" x14ac:dyDescent="0.2">
      <c r="A218" s="39"/>
      <c r="B218" s="33"/>
      <c r="C218" s="34"/>
      <c r="D218" s="35"/>
      <c r="E218" s="36"/>
      <c r="F218" s="37"/>
      <c r="G218" s="38"/>
      <c r="H218" s="35"/>
      <c r="I218" s="39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55"/>
      <c r="Z218" s="53"/>
      <c r="AA218" s="53"/>
      <c r="AB218" s="53"/>
      <c r="AC218" s="55"/>
      <c r="AD218" s="53"/>
      <c r="AE218" s="53"/>
      <c r="AF218" s="53"/>
      <c r="AG218" s="56"/>
      <c r="AH218" s="52"/>
      <c r="AI218" s="52"/>
      <c r="AJ218" s="57"/>
      <c r="AK218" s="58"/>
      <c r="AL218" s="58"/>
      <c r="AM218" s="34"/>
      <c r="AN218" s="34"/>
      <c r="AO218" s="34"/>
      <c r="AP218" s="34"/>
      <c r="AQ218" s="34"/>
    </row>
    <row r="219" spans="1:43" ht="15.75" customHeight="1" x14ac:dyDescent="0.2">
      <c r="A219" s="39"/>
      <c r="B219" s="33"/>
      <c r="C219" s="34"/>
      <c r="D219" s="35"/>
      <c r="E219" s="36"/>
      <c r="F219" s="37"/>
      <c r="G219" s="38"/>
      <c r="H219" s="35"/>
      <c r="I219" s="39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55"/>
      <c r="Z219" s="53"/>
      <c r="AA219" s="53"/>
      <c r="AB219" s="53"/>
      <c r="AC219" s="55"/>
      <c r="AD219" s="53"/>
      <c r="AE219" s="53"/>
      <c r="AF219" s="53"/>
      <c r="AG219" s="56"/>
      <c r="AH219" s="52"/>
      <c r="AI219" s="52"/>
      <c r="AJ219" s="57"/>
      <c r="AK219" s="58"/>
      <c r="AL219" s="58"/>
      <c r="AM219" s="34"/>
      <c r="AN219" s="34"/>
      <c r="AO219" s="34"/>
      <c r="AP219" s="34"/>
      <c r="AQ219" s="34"/>
    </row>
    <row r="220" spans="1:43" ht="15.75" customHeight="1" x14ac:dyDescent="0.2">
      <c r="A220" s="39"/>
      <c r="B220" s="33"/>
      <c r="C220" s="34"/>
      <c r="D220" s="35"/>
      <c r="E220" s="36"/>
      <c r="F220" s="37"/>
      <c r="G220" s="38"/>
      <c r="H220" s="35"/>
      <c r="I220" s="39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55"/>
      <c r="Z220" s="53"/>
      <c r="AA220" s="53"/>
      <c r="AB220" s="53"/>
      <c r="AC220" s="55"/>
      <c r="AD220" s="53"/>
      <c r="AE220" s="53"/>
      <c r="AF220" s="53"/>
      <c r="AG220" s="56"/>
      <c r="AH220" s="52"/>
      <c r="AI220" s="52"/>
      <c r="AJ220" s="57"/>
      <c r="AK220" s="58"/>
      <c r="AL220" s="58"/>
      <c r="AM220" s="34"/>
      <c r="AN220" s="34"/>
      <c r="AO220" s="34"/>
      <c r="AP220" s="34"/>
      <c r="AQ220" s="34"/>
    </row>
    <row r="221" spans="1:43" ht="15.75" customHeight="1" x14ac:dyDescent="0.2">
      <c r="A221" s="39"/>
      <c r="B221" s="33"/>
      <c r="C221" s="34"/>
      <c r="D221" s="35"/>
      <c r="E221" s="36"/>
      <c r="F221" s="37"/>
      <c r="G221" s="38"/>
      <c r="H221" s="35"/>
      <c r="I221" s="39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55"/>
      <c r="Z221" s="53"/>
      <c r="AA221" s="53"/>
      <c r="AB221" s="53"/>
      <c r="AC221" s="55"/>
      <c r="AD221" s="53"/>
      <c r="AE221" s="53"/>
      <c r="AF221" s="53"/>
      <c r="AG221" s="56"/>
      <c r="AH221" s="52"/>
      <c r="AI221" s="52"/>
      <c r="AJ221" s="57"/>
      <c r="AK221" s="58"/>
      <c r="AL221" s="58"/>
      <c r="AM221" s="34"/>
      <c r="AN221" s="34"/>
      <c r="AO221" s="34"/>
      <c r="AP221" s="34"/>
      <c r="AQ221" s="34"/>
    </row>
    <row r="222" spans="1:43" ht="15.75" customHeight="1" x14ac:dyDescent="0.2">
      <c r="A222" s="39"/>
      <c r="B222" s="33"/>
      <c r="C222" s="34"/>
      <c r="D222" s="35"/>
      <c r="E222" s="36"/>
      <c r="F222" s="37"/>
      <c r="G222" s="38"/>
      <c r="H222" s="35"/>
      <c r="I222" s="39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55"/>
      <c r="Z222" s="53"/>
      <c r="AA222" s="53"/>
      <c r="AB222" s="53"/>
      <c r="AC222" s="55"/>
      <c r="AD222" s="53"/>
      <c r="AE222" s="53"/>
      <c r="AF222" s="53"/>
      <c r="AG222" s="56"/>
      <c r="AH222" s="52"/>
      <c r="AI222" s="52"/>
      <c r="AJ222" s="57"/>
      <c r="AK222" s="58"/>
      <c r="AL222" s="58"/>
      <c r="AM222" s="34"/>
      <c r="AN222" s="34"/>
      <c r="AO222" s="34"/>
      <c r="AP222" s="34"/>
      <c r="AQ222" s="34"/>
    </row>
    <row r="223" spans="1:43" ht="15.75" customHeight="1" x14ac:dyDescent="0.2">
      <c r="A223" s="39"/>
      <c r="B223" s="33"/>
      <c r="C223" s="34"/>
      <c r="D223" s="35"/>
      <c r="E223" s="36"/>
      <c r="F223" s="37"/>
      <c r="G223" s="38"/>
      <c r="H223" s="35"/>
      <c r="I223" s="39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55"/>
      <c r="Z223" s="53"/>
      <c r="AA223" s="53"/>
      <c r="AB223" s="53"/>
      <c r="AC223" s="55"/>
      <c r="AD223" s="53"/>
      <c r="AE223" s="53"/>
      <c r="AF223" s="53"/>
      <c r="AG223" s="56"/>
      <c r="AH223" s="52"/>
      <c r="AI223" s="52"/>
      <c r="AJ223" s="57"/>
      <c r="AK223" s="58"/>
      <c r="AL223" s="58"/>
      <c r="AM223" s="34"/>
      <c r="AN223" s="34"/>
      <c r="AO223" s="34"/>
      <c r="AP223" s="34"/>
      <c r="AQ223" s="34"/>
    </row>
    <row r="224" spans="1:43" ht="15.75" customHeight="1" x14ac:dyDescent="0.2">
      <c r="A224" s="39"/>
      <c r="B224" s="33"/>
      <c r="C224" s="34"/>
      <c r="D224" s="35"/>
      <c r="E224" s="36"/>
      <c r="F224" s="37"/>
      <c r="G224" s="38"/>
      <c r="H224" s="35"/>
      <c r="I224" s="39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55"/>
      <c r="Z224" s="53"/>
      <c r="AA224" s="53"/>
      <c r="AB224" s="53"/>
      <c r="AC224" s="55"/>
      <c r="AD224" s="53"/>
      <c r="AE224" s="53"/>
      <c r="AF224" s="53"/>
      <c r="AG224" s="56"/>
      <c r="AH224" s="52"/>
      <c r="AI224" s="52"/>
      <c r="AJ224" s="57"/>
      <c r="AK224" s="58"/>
      <c r="AL224" s="58"/>
      <c r="AM224" s="34"/>
      <c r="AN224" s="34"/>
      <c r="AO224" s="34"/>
      <c r="AP224" s="34"/>
      <c r="AQ224" s="34"/>
    </row>
    <row r="225" spans="1:43" ht="15.75" customHeight="1" x14ac:dyDescent="0.2">
      <c r="A225" s="39"/>
      <c r="B225" s="33"/>
      <c r="C225" s="34"/>
      <c r="D225" s="35"/>
      <c r="E225" s="36"/>
      <c r="F225" s="37"/>
      <c r="G225" s="38"/>
      <c r="H225" s="35"/>
      <c r="I225" s="39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55"/>
      <c r="Z225" s="53"/>
      <c r="AA225" s="53"/>
      <c r="AB225" s="53"/>
      <c r="AC225" s="55"/>
      <c r="AD225" s="53"/>
      <c r="AE225" s="53"/>
      <c r="AF225" s="53"/>
      <c r="AG225" s="56"/>
      <c r="AH225" s="52"/>
      <c r="AI225" s="52"/>
      <c r="AJ225" s="57"/>
      <c r="AK225" s="58"/>
      <c r="AL225" s="58"/>
      <c r="AM225" s="34"/>
      <c r="AN225" s="34"/>
      <c r="AO225" s="34"/>
      <c r="AP225" s="34"/>
      <c r="AQ225" s="34"/>
    </row>
    <row r="226" spans="1:43" ht="15.75" customHeight="1" x14ac:dyDescent="0.2">
      <c r="A226" s="39"/>
      <c r="B226" s="33"/>
      <c r="C226" s="34"/>
      <c r="D226" s="35"/>
      <c r="E226" s="36"/>
      <c r="F226" s="37"/>
      <c r="G226" s="38"/>
      <c r="H226" s="35"/>
      <c r="I226" s="39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55"/>
      <c r="Z226" s="53"/>
      <c r="AA226" s="53"/>
      <c r="AB226" s="53"/>
      <c r="AC226" s="55"/>
      <c r="AD226" s="53"/>
      <c r="AE226" s="53"/>
      <c r="AF226" s="53"/>
      <c r="AG226" s="56"/>
      <c r="AH226" s="52"/>
      <c r="AI226" s="52"/>
      <c r="AJ226" s="57"/>
      <c r="AK226" s="58"/>
      <c r="AL226" s="58"/>
      <c r="AM226" s="34"/>
      <c r="AN226" s="34"/>
      <c r="AO226" s="34"/>
      <c r="AP226" s="34"/>
      <c r="AQ226" s="34"/>
    </row>
    <row r="227" spans="1:43" ht="15.75" customHeight="1" x14ac:dyDescent="0.2">
      <c r="A227" s="39"/>
      <c r="B227" s="33"/>
      <c r="C227" s="34"/>
      <c r="D227" s="35"/>
      <c r="E227" s="36"/>
      <c r="F227" s="37"/>
      <c r="G227" s="38"/>
      <c r="H227" s="35"/>
      <c r="I227" s="39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55"/>
      <c r="Z227" s="53"/>
      <c r="AA227" s="53"/>
      <c r="AB227" s="53"/>
      <c r="AC227" s="55"/>
      <c r="AD227" s="53"/>
      <c r="AE227" s="53"/>
      <c r="AF227" s="53"/>
      <c r="AG227" s="56"/>
      <c r="AH227" s="52"/>
      <c r="AI227" s="52"/>
      <c r="AJ227" s="57"/>
      <c r="AK227" s="58"/>
      <c r="AL227" s="58"/>
      <c r="AM227" s="34"/>
      <c r="AN227" s="34"/>
      <c r="AO227" s="34"/>
      <c r="AP227" s="34"/>
      <c r="AQ227" s="34"/>
    </row>
    <row r="228" spans="1:43" ht="15.75" customHeight="1" x14ac:dyDescent="0.2">
      <c r="A228" s="39"/>
      <c r="B228" s="33"/>
      <c r="C228" s="34"/>
      <c r="D228" s="35"/>
      <c r="E228" s="36"/>
      <c r="F228" s="37"/>
      <c r="G228" s="38"/>
      <c r="H228" s="35"/>
      <c r="I228" s="39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55"/>
      <c r="Z228" s="53"/>
      <c r="AA228" s="53"/>
      <c r="AB228" s="53"/>
      <c r="AC228" s="55"/>
      <c r="AD228" s="53"/>
      <c r="AE228" s="53"/>
      <c r="AF228" s="53"/>
      <c r="AG228" s="56"/>
      <c r="AH228" s="52"/>
      <c r="AI228" s="52"/>
      <c r="AJ228" s="57"/>
      <c r="AK228" s="58"/>
      <c r="AL228" s="58"/>
      <c r="AM228" s="34"/>
      <c r="AN228" s="34"/>
      <c r="AO228" s="34"/>
      <c r="AP228" s="34"/>
      <c r="AQ228" s="34"/>
    </row>
    <row r="229" spans="1:43" ht="15.75" customHeight="1" x14ac:dyDescent="0.2">
      <c r="A229" s="39"/>
      <c r="B229" s="33"/>
      <c r="C229" s="34"/>
      <c r="D229" s="35"/>
      <c r="E229" s="36"/>
      <c r="F229" s="37"/>
      <c r="G229" s="38"/>
      <c r="H229" s="35"/>
      <c r="I229" s="39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55"/>
      <c r="Z229" s="53"/>
      <c r="AA229" s="53"/>
      <c r="AB229" s="53"/>
      <c r="AC229" s="55"/>
      <c r="AD229" s="53"/>
      <c r="AE229" s="53"/>
      <c r="AF229" s="53"/>
      <c r="AG229" s="56"/>
      <c r="AH229" s="52"/>
      <c r="AI229" s="52"/>
      <c r="AJ229" s="57"/>
      <c r="AK229" s="58"/>
      <c r="AL229" s="58"/>
      <c r="AM229" s="34"/>
      <c r="AN229" s="34"/>
      <c r="AO229" s="34"/>
      <c r="AP229" s="34"/>
      <c r="AQ229" s="34"/>
    </row>
    <row r="230" spans="1:43" ht="15.75" customHeight="1" x14ac:dyDescent="0.2">
      <c r="A230" s="39"/>
      <c r="B230" s="33"/>
      <c r="C230" s="34"/>
      <c r="D230" s="35"/>
      <c r="E230" s="36"/>
      <c r="F230" s="37"/>
      <c r="G230" s="38"/>
      <c r="H230" s="35"/>
      <c r="I230" s="39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55"/>
      <c r="Z230" s="53"/>
      <c r="AA230" s="53"/>
      <c r="AB230" s="53"/>
      <c r="AC230" s="55"/>
      <c r="AD230" s="53"/>
      <c r="AE230" s="53"/>
      <c r="AF230" s="53"/>
      <c r="AG230" s="56"/>
      <c r="AH230" s="52"/>
      <c r="AI230" s="52"/>
      <c r="AJ230" s="57"/>
      <c r="AK230" s="58"/>
      <c r="AL230" s="58"/>
      <c r="AM230" s="34"/>
      <c r="AN230" s="34"/>
      <c r="AO230" s="34"/>
      <c r="AP230" s="34"/>
      <c r="AQ230" s="34"/>
    </row>
    <row r="231" spans="1:43" ht="15.75" customHeight="1" x14ac:dyDescent="0.2">
      <c r="A231" s="39"/>
      <c r="B231" s="33"/>
      <c r="C231" s="34"/>
      <c r="D231" s="35"/>
      <c r="E231" s="36"/>
      <c r="F231" s="37"/>
      <c r="G231" s="38"/>
      <c r="H231" s="35"/>
      <c r="I231" s="39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55"/>
      <c r="Z231" s="53"/>
      <c r="AA231" s="53"/>
      <c r="AB231" s="53"/>
      <c r="AC231" s="55"/>
      <c r="AD231" s="53"/>
      <c r="AE231" s="53"/>
      <c r="AF231" s="53"/>
      <c r="AG231" s="56"/>
      <c r="AH231" s="52"/>
      <c r="AI231" s="52"/>
      <c r="AJ231" s="57"/>
      <c r="AK231" s="58"/>
      <c r="AL231" s="58"/>
      <c r="AM231" s="34"/>
      <c r="AN231" s="34"/>
      <c r="AO231" s="34"/>
      <c r="AP231" s="34"/>
      <c r="AQ231" s="34"/>
    </row>
    <row r="232" spans="1:43" ht="15.75" customHeight="1" x14ac:dyDescent="0.2">
      <c r="A232" s="39"/>
      <c r="B232" s="33"/>
      <c r="C232" s="34"/>
      <c r="D232" s="35"/>
      <c r="E232" s="36"/>
      <c r="F232" s="37"/>
      <c r="G232" s="38"/>
      <c r="H232" s="35"/>
      <c r="I232" s="39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55"/>
      <c r="Z232" s="53"/>
      <c r="AA232" s="53"/>
      <c r="AB232" s="53"/>
      <c r="AC232" s="55"/>
      <c r="AD232" s="53"/>
      <c r="AE232" s="53"/>
      <c r="AF232" s="53"/>
      <c r="AG232" s="56"/>
      <c r="AH232" s="52"/>
      <c r="AI232" s="52"/>
      <c r="AJ232" s="57"/>
      <c r="AK232" s="58"/>
      <c r="AL232" s="58"/>
      <c r="AM232" s="34"/>
      <c r="AN232" s="34"/>
      <c r="AO232" s="34"/>
      <c r="AP232" s="34"/>
      <c r="AQ232" s="34"/>
    </row>
    <row r="233" spans="1:43" ht="15.75" customHeight="1" x14ac:dyDescent="0.2">
      <c r="A233" s="39"/>
      <c r="B233" s="33"/>
      <c r="C233" s="34"/>
      <c r="D233" s="35"/>
      <c r="E233" s="36"/>
      <c r="F233" s="37"/>
      <c r="G233" s="38"/>
      <c r="H233" s="35"/>
      <c r="I233" s="39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55"/>
      <c r="Z233" s="53"/>
      <c r="AA233" s="53"/>
      <c r="AB233" s="53"/>
      <c r="AC233" s="55"/>
      <c r="AD233" s="53"/>
      <c r="AE233" s="53"/>
      <c r="AF233" s="53"/>
      <c r="AG233" s="56"/>
      <c r="AH233" s="52"/>
      <c r="AI233" s="52"/>
      <c r="AJ233" s="57"/>
      <c r="AK233" s="58"/>
      <c r="AL233" s="58"/>
      <c r="AM233" s="34"/>
      <c r="AN233" s="34"/>
      <c r="AO233" s="34"/>
      <c r="AP233" s="34"/>
      <c r="AQ233" s="34"/>
    </row>
    <row r="234" spans="1:43" ht="15.75" customHeight="1" x14ac:dyDescent="0.2">
      <c r="A234" s="39"/>
      <c r="B234" s="33"/>
      <c r="C234" s="34"/>
      <c r="D234" s="35"/>
      <c r="E234" s="36"/>
      <c r="F234" s="37"/>
      <c r="G234" s="38"/>
      <c r="H234" s="35"/>
      <c r="I234" s="39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55"/>
      <c r="Z234" s="53"/>
      <c r="AA234" s="53"/>
      <c r="AB234" s="53"/>
      <c r="AC234" s="55"/>
      <c r="AD234" s="53"/>
      <c r="AE234" s="53"/>
      <c r="AF234" s="53"/>
      <c r="AG234" s="56"/>
      <c r="AH234" s="52"/>
      <c r="AI234" s="52"/>
      <c r="AJ234" s="57"/>
      <c r="AK234" s="58"/>
      <c r="AL234" s="58"/>
      <c r="AM234" s="34"/>
      <c r="AN234" s="34"/>
      <c r="AO234" s="34"/>
      <c r="AP234" s="34"/>
      <c r="AQ234" s="34"/>
    </row>
    <row r="235" spans="1:43" ht="15.75" customHeight="1" x14ac:dyDescent="0.2">
      <c r="A235" s="39"/>
      <c r="B235" s="33"/>
      <c r="C235" s="34"/>
      <c r="D235" s="35"/>
      <c r="E235" s="36"/>
      <c r="F235" s="37"/>
      <c r="G235" s="38"/>
      <c r="H235" s="35"/>
      <c r="I235" s="39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55"/>
      <c r="Z235" s="53"/>
      <c r="AA235" s="53"/>
      <c r="AB235" s="53"/>
      <c r="AC235" s="55"/>
      <c r="AD235" s="53"/>
      <c r="AE235" s="53"/>
      <c r="AF235" s="53"/>
      <c r="AG235" s="56"/>
      <c r="AH235" s="52"/>
      <c r="AI235" s="52"/>
      <c r="AJ235" s="57"/>
      <c r="AK235" s="58"/>
      <c r="AL235" s="58"/>
      <c r="AM235" s="34"/>
      <c r="AN235" s="34"/>
      <c r="AO235" s="34"/>
      <c r="AP235" s="34"/>
      <c r="AQ235" s="34"/>
    </row>
    <row r="236" spans="1:43" ht="15.75" customHeight="1" x14ac:dyDescent="0.2">
      <c r="A236" s="39"/>
      <c r="B236" s="33"/>
      <c r="C236" s="34"/>
      <c r="D236" s="35"/>
      <c r="E236" s="36"/>
      <c r="F236" s="37"/>
      <c r="G236" s="38"/>
      <c r="H236" s="35"/>
      <c r="I236" s="39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55"/>
      <c r="Z236" s="53"/>
      <c r="AA236" s="53"/>
      <c r="AB236" s="53"/>
      <c r="AC236" s="55"/>
      <c r="AD236" s="53"/>
      <c r="AE236" s="53"/>
      <c r="AF236" s="53"/>
      <c r="AG236" s="56"/>
      <c r="AH236" s="52"/>
      <c r="AI236" s="52"/>
      <c r="AJ236" s="57"/>
      <c r="AK236" s="58"/>
      <c r="AL236" s="58"/>
      <c r="AM236" s="34"/>
      <c r="AN236" s="34"/>
      <c r="AO236" s="34"/>
      <c r="AP236" s="34"/>
      <c r="AQ236" s="34"/>
    </row>
    <row r="237" spans="1:43" ht="15.75" customHeight="1" x14ac:dyDescent="0.2">
      <c r="A237" s="39"/>
      <c r="B237" s="33"/>
      <c r="C237" s="34"/>
      <c r="D237" s="35"/>
      <c r="E237" s="36"/>
      <c r="F237" s="37"/>
      <c r="G237" s="38"/>
      <c r="H237" s="35"/>
      <c r="I237" s="39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55"/>
      <c r="Z237" s="53"/>
      <c r="AA237" s="53"/>
      <c r="AB237" s="53"/>
      <c r="AC237" s="55"/>
      <c r="AD237" s="53"/>
      <c r="AE237" s="53"/>
      <c r="AF237" s="53"/>
      <c r="AG237" s="56"/>
      <c r="AH237" s="52"/>
      <c r="AI237" s="52"/>
      <c r="AJ237" s="57"/>
      <c r="AK237" s="58"/>
      <c r="AL237" s="58"/>
      <c r="AM237" s="34"/>
      <c r="AN237" s="34"/>
      <c r="AO237" s="34"/>
      <c r="AP237" s="34"/>
      <c r="AQ237" s="34"/>
    </row>
    <row r="238" spans="1:43" ht="15.75" customHeight="1" x14ac:dyDescent="0.2">
      <c r="A238" s="39"/>
      <c r="B238" s="33"/>
      <c r="C238" s="34"/>
      <c r="D238" s="35"/>
      <c r="E238" s="36"/>
      <c r="F238" s="37"/>
      <c r="G238" s="38"/>
      <c r="H238" s="35"/>
      <c r="I238" s="39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55"/>
      <c r="Z238" s="53"/>
      <c r="AA238" s="53"/>
      <c r="AB238" s="53"/>
      <c r="AC238" s="55"/>
      <c r="AD238" s="53"/>
      <c r="AE238" s="53"/>
      <c r="AF238" s="53"/>
      <c r="AG238" s="56"/>
      <c r="AH238" s="52"/>
      <c r="AI238" s="52"/>
      <c r="AJ238" s="57"/>
      <c r="AK238" s="58"/>
      <c r="AL238" s="58"/>
      <c r="AM238" s="34"/>
      <c r="AN238" s="34"/>
      <c r="AO238" s="34"/>
      <c r="AP238" s="34"/>
      <c r="AQ238" s="34"/>
    </row>
    <row r="239" spans="1:43" ht="15.75" customHeight="1" x14ac:dyDescent="0.2">
      <c r="A239" s="39"/>
      <c r="B239" s="33"/>
      <c r="C239" s="34"/>
      <c r="D239" s="35"/>
      <c r="E239" s="36"/>
      <c r="F239" s="37"/>
      <c r="G239" s="38"/>
      <c r="H239" s="35"/>
      <c r="I239" s="39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55"/>
      <c r="Z239" s="53"/>
      <c r="AA239" s="53"/>
      <c r="AB239" s="53"/>
      <c r="AC239" s="55"/>
      <c r="AD239" s="53"/>
      <c r="AE239" s="53"/>
      <c r="AF239" s="53"/>
      <c r="AG239" s="56"/>
      <c r="AH239" s="52"/>
      <c r="AI239" s="52"/>
      <c r="AJ239" s="57"/>
      <c r="AK239" s="58"/>
      <c r="AL239" s="58"/>
      <c r="AM239" s="34"/>
      <c r="AN239" s="34"/>
      <c r="AO239" s="34"/>
      <c r="AP239" s="34"/>
      <c r="AQ239" s="34"/>
    </row>
    <row r="240" spans="1:43" ht="15.75" customHeight="1" x14ac:dyDescent="0.2">
      <c r="A240" s="39"/>
      <c r="B240" s="33"/>
      <c r="C240" s="34"/>
      <c r="D240" s="35"/>
      <c r="E240" s="36"/>
      <c r="F240" s="37"/>
      <c r="G240" s="38"/>
      <c r="H240" s="35"/>
      <c r="I240" s="39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55"/>
      <c r="Z240" s="53"/>
      <c r="AA240" s="53"/>
      <c r="AB240" s="53"/>
      <c r="AC240" s="55"/>
      <c r="AD240" s="53"/>
      <c r="AE240" s="53"/>
      <c r="AF240" s="53"/>
      <c r="AG240" s="56"/>
      <c r="AH240" s="52"/>
      <c r="AI240" s="52"/>
      <c r="AJ240" s="57"/>
      <c r="AK240" s="58"/>
      <c r="AL240" s="58"/>
      <c r="AM240" s="34"/>
      <c r="AN240" s="34"/>
      <c r="AO240" s="34"/>
      <c r="AP240" s="34"/>
      <c r="AQ240" s="34"/>
    </row>
    <row r="241" spans="1:43" ht="15.75" customHeight="1" x14ac:dyDescent="0.2">
      <c r="A241" s="39"/>
      <c r="B241" s="33"/>
      <c r="C241" s="34"/>
      <c r="D241" s="35"/>
      <c r="E241" s="36"/>
      <c r="F241" s="37"/>
      <c r="G241" s="38"/>
      <c r="H241" s="35"/>
      <c r="I241" s="39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55"/>
      <c r="Z241" s="53"/>
      <c r="AA241" s="53"/>
      <c r="AB241" s="53"/>
      <c r="AC241" s="55"/>
      <c r="AD241" s="53"/>
      <c r="AE241" s="53"/>
      <c r="AF241" s="53"/>
      <c r="AG241" s="56"/>
      <c r="AH241" s="52"/>
      <c r="AI241" s="52"/>
      <c r="AJ241" s="57"/>
      <c r="AK241" s="58"/>
      <c r="AL241" s="58"/>
      <c r="AM241" s="34"/>
      <c r="AN241" s="34"/>
      <c r="AO241" s="34"/>
      <c r="AP241" s="34"/>
      <c r="AQ241" s="34"/>
    </row>
    <row r="242" spans="1:43" ht="15.75" customHeight="1" x14ac:dyDescent="0.2">
      <c r="A242" s="39"/>
      <c r="B242" s="33"/>
      <c r="C242" s="34"/>
      <c r="D242" s="35"/>
      <c r="E242" s="36"/>
      <c r="F242" s="37"/>
      <c r="G242" s="38"/>
      <c r="H242" s="35"/>
      <c r="I242" s="39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55"/>
      <c r="Z242" s="53"/>
      <c r="AA242" s="53"/>
      <c r="AB242" s="53"/>
      <c r="AC242" s="55"/>
      <c r="AD242" s="53"/>
      <c r="AE242" s="53"/>
      <c r="AF242" s="53"/>
      <c r="AG242" s="56"/>
      <c r="AH242" s="52"/>
      <c r="AI242" s="52"/>
      <c r="AJ242" s="57"/>
      <c r="AK242" s="58"/>
      <c r="AL242" s="58"/>
      <c r="AM242" s="34"/>
      <c r="AN242" s="34"/>
      <c r="AO242" s="34"/>
      <c r="AP242" s="34"/>
      <c r="AQ242" s="34"/>
    </row>
    <row r="243" spans="1:43" ht="15.75" customHeight="1" x14ac:dyDescent="0.2">
      <c r="A243" s="39"/>
      <c r="B243" s="33"/>
      <c r="C243" s="34"/>
      <c r="D243" s="35"/>
      <c r="E243" s="36"/>
      <c r="F243" s="37"/>
      <c r="G243" s="38"/>
      <c r="H243" s="35"/>
      <c r="I243" s="39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55"/>
      <c r="Z243" s="53"/>
      <c r="AA243" s="53"/>
      <c r="AB243" s="53"/>
      <c r="AC243" s="55"/>
      <c r="AD243" s="53"/>
      <c r="AE243" s="53"/>
      <c r="AF243" s="53"/>
      <c r="AG243" s="56"/>
      <c r="AH243" s="52"/>
      <c r="AI243" s="52"/>
      <c r="AJ243" s="57"/>
      <c r="AK243" s="58"/>
      <c r="AL243" s="58"/>
      <c r="AM243" s="34"/>
      <c r="AN243" s="34"/>
      <c r="AO243" s="34"/>
      <c r="AP243" s="34"/>
      <c r="AQ243" s="34"/>
    </row>
    <row r="244" spans="1:43" ht="15.75" customHeight="1" x14ac:dyDescent="0.2">
      <c r="A244" s="39"/>
      <c r="B244" s="33"/>
      <c r="C244" s="34"/>
      <c r="D244" s="35"/>
      <c r="E244" s="36"/>
      <c r="F244" s="37"/>
      <c r="G244" s="38"/>
      <c r="H244" s="35"/>
      <c r="I244" s="39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55"/>
      <c r="Z244" s="53"/>
      <c r="AA244" s="53"/>
      <c r="AB244" s="53"/>
      <c r="AC244" s="55"/>
      <c r="AD244" s="53"/>
      <c r="AE244" s="53"/>
      <c r="AF244" s="53"/>
      <c r="AG244" s="56"/>
      <c r="AH244" s="52"/>
      <c r="AI244" s="52"/>
      <c r="AJ244" s="57"/>
      <c r="AK244" s="58"/>
      <c r="AL244" s="58"/>
      <c r="AM244" s="34"/>
      <c r="AN244" s="34"/>
      <c r="AO244" s="34"/>
      <c r="AP244" s="34"/>
      <c r="AQ244" s="34"/>
    </row>
    <row r="245" spans="1:43" ht="15.75" customHeight="1" x14ac:dyDescent="0.2">
      <c r="A245" s="39"/>
      <c r="B245" s="33"/>
      <c r="C245" s="34"/>
      <c r="D245" s="35"/>
      <c r="E245" s="36"/>
      <c r="F245" s="37"/>
      <c r="G245" s="38"/>
      <c r="H245" s="35"/>
      <c r="I245" s="39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55"/>
      <c r="Z245" s="53"/>
      <c r="AA245" s="53"/>
      <c r="AB245" s="53"/>
      <c r="AC245" s="55"/>
      <c r="AD245" s="53"/>
      <c r="AE245" s="53"/>
      <c r="AF245" s="53"/>
      <c r="AG245" s="56"/>
      <c r="AH245" s="52"/>
      <c r="AI245" s="52"/>
      <c r="AJ245" s="57"/>
      <c r="AK245" s="58"/>
      <c r="AL245" s="58"/>
      <c r="AM245" s="34"/>
      <c r="AN245" s="34"/>
      <c r="AO245" s="34"/>
      <c r="AP245" s="34"/>
      <c r="AQ245" s="34"/>
    </row>
    <row r="246" spans="1:43" ht="15.75" customHeight="1" x14ac:dyDescent="0.2">
      <c r="A246" s="39"/>
      <c r="B246" s="33"/>
      <c r="C246" s="34"/>
      <c r="D246" s="35"/>
      <c r="E246" s="36"/>
      <c r="F246" s="37"/>
      <c r="G246" s="38"/>
      <c r="H246" s="35"/>
      <c r="I246" s="39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55"/>
      <c r="Z246" s="53"/>
      <c r="AA246" s="53"/>
      <c r="AB246" s="53"/>
      <c r="AC246" s="55"/>
      <c r="AD246" s="53"/>
      <c r="AE246" s="53"/>
      <c r="AF246" s="53"/>
      <c r="AG246" s="56"/>
      <c r="AH246" s="52"/>
      <c r="AI246" s="52"/>
      <c r="AJ246" s="57"/>
      <c r="AK246" s="58"/>
      <c r="AL246" s="58"/>
      <c r="AM246" s="34"/>
      <c r="AN246" s="34"/>
      <c r="AO246" s="34"/>
      <c r="AP246" s="34"/>
      <c r="AQ246" s="34"/>
    </row>
    <row r="247" spans="1:43" ht="15.75" customHeight="1" x14ac:dyDescent="0.2">
      <c r="A247" s="39"/>
      <c r="B247" s="33"/>
      <c r="C247" s="34"/>
      <c r="D247" s="35"/>
      <c r="E247" s="36"/>
      <c r="F247" s="37"/>
      <c r="G247" s="38"/>
      <c r="H247" s="35"/>
      <c r="I247" s="39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55"/>
      <c r="Z247" s="53"/>
      <c r="AA247" s="53"/>
      <c r="AB247" s="53"/>
      <c r="AC247" s="55"/>
      <c r="AD247" s="53"/>
      <c r="AE247" s="53"/>
      <c r="AF247" s="53"/>
      <c r="AG247" s="56"/>
      <c r="AH247" s="52"/>
      <c r="AI247" s="52"/>
      <c r="AJ247" s="57"/>
      <c r="AK247" s="58"/>
      <c r="AL247" s="58"/>
      <c r="AM247" s="34"/>
      <c r="AN247" s="34"/>
      <c r="AO247" s="34"/>
      <c r="AP247" s="34"/>
      <c r="AQ247" s="34"/>
    </row>
    <row r="248" spans="1:43" ht="15.75" customHeight="1" x14ac:dyDescent="0.2">
      <c r="A248" s="39"/>
      <c r="B248" s="33"/>
      <c r="C248" s="34"/>
      <c r="D248" s="35"/>
      <c r="E248" s="36"/>
      <c r="F248" s="37"/>
      <c r="G248" s="38"/>
      <c r="H248" s="35"/>
      <c r="I248" s="39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55"/>
      <c r="Z248" s="53"/>
      <c r="AA248" s="53"/>
      <c r="AB248" s="53"/>
      <c r="AC248" s="55"/>
      <c r="AD248" s="53"/>
      <c r="AE248" s="53"/>
      <c r="AF248" s="53"/>
      <c r="AG248" s="56"/>
      <c r="AH248" s="52"/>
      <c r="AI248" s="52"/>
      <c r="AJ248" s="57"/>
      <c r="AK248" s="58"/>
      <c r="AL248" s="58"/>
      <c r="AM248" s="34"/>
      <c r="AN248" s="34"/>
      <c r="AO248" s="34"/>
      <c r="AP248" s="34"/>
      <c r="AQ248" s="34"/>
    </row>
    <row r="249" spans="1:43" ht="15.75" customHeight="1" x14ac:dyDescent="0.2">
      <c r="A249" s="39"/>
      <c r="B249" s="33"/>
      <c r="C249" s="34"/>
      <c r="D249" s="35"/>
      <c r="E249" s="36"/>
      <c r="F249" s="37"/>
      <c r="G249" s="38"/>
      <c r="H249" s="35"/>
      <c r="I249" s="39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55"/>
      <c r="Z249" s="53"/>
      <c r="AA249" s="53"/>
      <c r="AB249" s="53"/>
      <c r="AC249" s="55"/>
      <c r="AD249" s="53"/>
      <c r="AE249" s="53"/>
      <c r="AF249" s="53"/>
      <c r="AG249" s="56"/>
      <c r="AH249" s="52"/>
      <c r="AI249" s="52"/>
      <c r="AJ249" s="57"/>
      <c r="AK249" s="58"/>
      <c r="AL249" s="58"/>
      <c r="AM249" s="34"/>
      <c r="AN249" s="34"/>
      <c r="AO249" s="34"/>
      <c r="AP249" s="34"/>
      <c r="AQ249" s="34"/>
    </row>
    <row r="250" spans="1:43" ht="15.75" customHeight="1" x14ac:dyDescent="0.2">
      <c r="A250" s="39"/>
      <c r="B250" s="33"/>
      <c r="C250" s="34"/>
      <c r="D250" s="35"/>
      <c r="E250" s="36"/>
      <c r="F250" s="37"/>
      <c r="G250" s="38"/>
      <c r="H250" s="35"/>
      <c r="I250" s="39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55"/>
      <c r="Z250" s="53"/>
      <c r="AA250" s="53"/>
      <c r="AB250" s="53"/>
      <c r="AC250" s="55"/>
      <c r="AD250" s="53"/>
      <c r="AE250" s="53"/>
      <c r="AF250" s="53"/>
      <c r="AG250" s="56"/>
      <c r="AH250" s="52"/>
      <c r="AI250" s="52"/>
      <c r="AJ250" s="57"/>
      <c r="AK250" s="58"/>
      <c r="AL250" s="58"/>
      <c r="AM250" s="34"/>
      <c r="AN250" s="34"/>
      <c r="AO250" s="34"/>
      <c r="AP250" s="34"/>
      <c r="AQ250" s="34"/>
    </row>
    <row r="251" spans="1:43" ht="15.75" customHeight="1" x14ac:dyDescent="0.2">
      <c r="A251" s="39"/>
      <c r="B251" s="33"/>
      <c r="C251" s="34"/>
      <c r="D251" s="35"/>
      <c r="E251" s="36"/>
      <c r="F251" s="37"/>
      <c r="G251" s="38"/>
      <c r="H251" s="35"/>
      <c r="I251" s="39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55"/>
      <c r="Z251" s="53"/>
      <c r="AA251" s="53"/>
      <c r="AB251" s="53"/>
      <c r="AC251" s="55"/>
      <c r="AD251" s="53"/>
      <c r="AE251" s="53"/>
      <c r="AF251" s="53"/>
      <c r="AG251" s="56"/>
      <c r="AH251" s="52"/>
      <c r="AI251" s="52"/>
      <c r="AJ251" s="57"/>
      <c r="AK251" s="58"/>
      <c r="AL251" s="58"/>
      <c r="AM251" s="34"/>
      <c r="AN251" s="34"/>
      <c r="AO251" s="34"/>
      <c r="AP251" s="34"/>
      <c r="AQ251" s="34"/>
    </row>
    <row r="252" spans="1:43" ht="15.75" customHeight="1" x14ac:dyDescent="0.2">
      <c r="A252" s="39"/>
      <c r="B252" s="33"/>
      <c r="C252" s="34"/>
      <c r="D252" s="35"/>
      <c r="E252" s="36"/>
      <c r="F252" s="37"/>
      <c r="G252" s="38"/>
      <c r="H252" s="35"/>
      <c r="I252" s="39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55"/>
      <c r="Z252" s="53"/>
      <c r="AA252" s="53"/>
      <c r="AB252" s="53"/>
      <c r="AC252" s="55"/>
      <c r="AD252" s="53"/>
      <c r="AE252" s="53"/>
      <c r="AF252" s="53"/>
      <c r="AG252" s="56"/>
      <c r="AH252" s="52"/>
      <c r="AI252" s="52"/>
      <c r="AJ252" s="57"/>
      <c r="AK252" s="58"/>
      <c r="AL252" s="58"/>
      <c r="AM252" s="34"/>
      <c r="AN252" s="34"/>
      <c r="AO252" s="34"/>
      <c r="AP252" s="34"/>
      <c r="AQ252" s="34"/>
    </row>
    <row r="253" spans="1:43" ht="15.75" customHeight="1" x14ac:dyDescent="0.2">
      <c r="A253" s="39"/>
      <c r="B253" s="33"/>
      <c r="C253" s="34"/>
      <c r="D253" s="35"/>
      <c r="E253" s="36"/>
      <c r="F253" s="37"/>
      <c r="G253" s="38"/>
      <c r="H253" s="35"/>
      <c r="I253" s="39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55"/>
      <c r="Z253" s="53"/>
      <c r="AA253" s="53"/>
      <c r="AB253" s="53"/>
      <c r="AC253" s="55"/>
      <c r="AD253" s="53"/>
      <c r="AE253" s="53"/>
      <c r="AF253" s="53"/>
      <c r="AG253" s="56"/>
      <c r="AH253" s="52"/>
      <c r="AI253" s="52"/>
      <c r="AJ253" s="57"/>
      <c r="AK253" s="58"/>
      <c r="AL253" s="58"/>
      <c r="AM253" s="34"/>
      <c r="AN253" s="34"/>
      <c r="AO253" s="34"/>
      <c r="AP253" s="34"/>
      <c r="AQ253" s="34"/>
    </row>
    <row r="254" spans="1:43" ht="15.75" customHeight="1" x14ac:dyDescent="0.2">
      <c r="A254" s="39"/>
      <c r="B254" s="33"/>
      <c r="C254" s="34"/>
      <c r="D254" s="35"/>
      <c r="E254" s="36"/>
      <c r="F254" s="37"/>
      <c r="G254" s="38"/>
      <c r="H254" s="35"/>
      <c r="I254" s="39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55"/>
      <c r="Z254" s="53"/>
      <c r="AA254" s="53"/>
      <c r="AB254" s="53"/>
      <c r="AC254" s="55"/>
      <c r="AD254" s="53"/>
      <c r="AE254" s="53"/>
      <c r="AF254" s="53"/>
      <c r="AG254" s="56"/>
      <c r="AH254" s="52"/>
      <c r="AI254" s="52"/>
      <c r="AJ254" s="57"/>
      <c r="AK254" s="58"/>
      <c r="AL254" s="58"/>
      <c r="AM254" s="34"/>
      <c r="AN254" s="34"/>
      <c r="AO254" s="34"/>
      <c r="AP254" s="34"/>
      <c r="AQ254" s="34"/>
    </row>
    <row r="255" spans="1:43" ht="15.75" customHeight="1" x14ac:dyDescent="0.2">
      <c r="A255" s="39"/>
      <c r="B255" s="33"/>
      <c r="C255" s="34"/>
      <c r="D255" s="35"/>
      <c r="E255" s="36"/>
      <c r="F255" s="37"/>
      <c r="G255" s="38"/>
      <c r="H255" s="35"/>
      <c r="I255" s="39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55"/>
      <c r="Z255" s="53"/>
      <c r="AA255" s="53"/>
      <c r="AB255" s="53"/>
      <c r="AC255" s="55"/>
      <c r="AD255" s="53"/>
      <c r="AE255" s="53"/>
      <c r="AF255" s="53"/>
      <c r="AG255" s="56"/>
      <c r="AH255" s="52"/>
      <c r="AI255" s="52"/>
      <c r="AJ255" s="57"/>
      <c r="AK255" s="58"/>
      <c r="AL255" s="58"/>
      <c r="AM255" s="34"/>
      <c r="AN255" s="34"/>
      <c r="AO255" s="34"/>
      <c r="AP255" s="34"/>
      <c r="AQ255" s="34"/>
    </row>
    <row r="256" spans="1:43" ht="15.75" customHeight="1" x14ac:dyDescent="0.2">
      <c r="A256" s="39"/>
      <c r="B256" s="33"/>
      <c r="C256" s="34"/>
      <c r="D256" s="35"/>
      <c r="E256" s="36"/>
      <c r="F256" s="37"/>
      <c r="G256" s="38"/>
      <c r="H256" s="35"/>
      <c r="I256" s="39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55"/>
      <c r="Z256" s="53"/>
      <c r="AA256" s="53"/>
      <c r="AB256" s="53"/>
      <c r="AC256" s="55"/>
      <c r="AD256" s="53"/>
      <c r="AE256" s="53"/>
      <c r="AF256" s="53"/>
      <c r="AG256" s="56"/>
      <c r="AH256" s="52"/>
      <c r="AI256" s="52"/>
      <c r="AJ256" s="57"/>
      <c r="AK256" s="58"/>
      <c r="AL256" s="58"/>
      <c r="AM256" s="34"/>
      <c r="AN256" s="34"/>
      <c r="AO256" s="34"/>
      <c r="AP256" s="34"/>
      <c r="AQ256" s="34"/>
    </row>
    <row r="257" spans="1:43" ht="15.75" customHeight="1" x14ac:dyDescent="0.2">
      <c r="A257" s="39"/>
      <c r="B257" s="33"/>
      <c r="C257" s="34"/>
      <c r="D257" s="35"/>
      <c r="E257" s="36"/>
      <c r="F257" s="37"/>
      <c r="G257" s="38"/>
      <c r="H257" s="35"/>
      <c r="I257" s="39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55"/>
      <c r="Z257" s="53"/>
      <c r="AA257" s="53"/>
      <c r="AB257" s="53"/>
      <c r="AC257" s="55"/>
      <c r="AD257" s="53"/>
      <c r="AE257" s="53"/>
      <c r="AF257" s="53"/>
      <c r="AG257" s="56"/>
      <c r="AH257" s="52"/>
      <c r="AI257" s="52"/>
      <c r="AJ257" s="57"/>
      <c r="AK257" s="58"/>
      <c r="AL257" s="58"/>
      <c r="AM257" s="34"/>
      <c r="AN257" s="34"/>
      <c r="AO257" s="34"/>
      <c r="AP257" s="34"/>
      <c r="AQ257" s="34"/>
    </row>
    <row r="258" spans="1:43" ht="15.75" customHeight="1" x14ac:dyDescent="0.2">
      <c r="A258" s="39"/>
      <c r="B258" s="33"/>
      <c r="C258" s="34"/>
      <c r="D258" s="35"/>
      <c r="E258" s="36"/>
      <c r="F258" s="37"/>
      <c r="G258" s="38"/>
      <c r="H258" s="35"/>
      <c r="I258" s="39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55"/>
      <c r="Z258" s="53"/>
      <c r="AA258" s="53"/>
      <c r="AB258" s="53"/>
      <c r="AC258" s="55"/>
      <c r="AD258" s="53"/>
      <c r="AE258" s="53"/>
      <c r="AF258" s="53"/>
      <c r="AG258" s="56"/>
      <c r="AH258" s="52"/>
      <c r="AI258" s="52"/>
      <c r="AJ258" s="57"/>
      <c r="AK258" s="58"/>
      <c r="AL258" s="58"/>
      <c r="AM258" s="34"/>
      <c r="AN258" s="34"/>
      <c r="AO258" s="34"/>
      <c r="AP258" s="34"/>
      <c r="AQ258" s="34"/>
    </row>
    <row r="259" spans="1:43" ht="15.75" customHeight="1" x14ac:dyDescent="0.2">
      <c r="A259" s="39"/>
      <c r="B259" s="33"/>
      <c r="C259" s="34"/>
      <c r="D259" s="35"/>
      <c r="E259" s="36"/>
      <c r="F259" s="37"/>
      <c r="G259" s="38"/>
      <c r="H259" s="35"/>
      <c r="I259" s="39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55"/>
      <c r="Z259" s="53"/>
      <c r="AA259" s="53"/>
      <c r="AB259" s="53"/>
      <c r="AC259" s="55"/>
      <c r="AD259" s="53"/>
      <c r="AE259" s="53"/>
      <c r="AF259" s="53"/>
      <c r="AG259" s="56"/>
      <c r="AH259" s="52"/>
      <c r="AI259" s="52"/>
      <c r="AJ259" s="57"/>
      <c r="AK259" s="58"/>
      <c r="AL259" s="58"/>
      <c r="AM259" s="34"/>
      <c r="AN259" s="34"/>
      <c r="AO259" s="34"/>
      <c r="AP259" s="34"/>
      <c r="AQ259" s="34"/>
    </row>
    <row r="260" spans="1:43" ht="15.75" customHeight="1" x14ac:dyDescent="0.2">
      <c r="A260" s="39"/>
      <c r="B260" s="33"/>
      <c r="C260" s="34"/>
      <c r="D260" s="35"/>
      <c r="E260" s="36"/>
      <c r="F260" s="37"/>
      <c r="G260" s="38"/>
      <c r="H260" s="35"/>
      <c r="I260" s="39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55"/>
      <c r="Z260" s="53"/>
      <c r="AA260" s="53"/>
      <c r="AB260" s="53"/>
      <c r="AC260" s="55"/>
      <c r="AD260" s="53"/>
      <c r="AE260" s="53"/>
      <c r="AF260" s="53"/>
      <c r="AG260" s="56"/>
      <c r="AH260" s="52"/>
      <c r="AI260" s="52"/>
      <c r="AJ260" s="57"/>
      <c r="AK260" s="58"/>
      <c r="AL260" s="58"/>
      <c r="AM260" s="34"/>
      <c r="AN260" s="34"/>
      <c r="AO260" s="34"/>
      <c r="AP260" s="34"/>
      <c r="AQ260" s="34"/>
    </row>
    <row r="261" spans="1:43" ht="15.75" customHeight="1" x14ac:dyDescent="0.2">
      <c r="A261" s="39"/>
      <c r="B261" s="33"/>
      <c r="C261" s="34"/>
      <c r="D261" s="35"/>
      <c r="E261" s="36"/>
      <c r="F261" s="37"/>
      <c r="G261" s="38"/>
      <c r="H261" s="35"/>
      <c r="I261" s="39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55"/>
      <c r="Z261" s="53"/>
      <c r="AA261" s="53"/>
      <c r="AB261" s="53"/>
      <c r="AC261" s="55"/>
      <c r="AD261" s="53"/>
      <c r="AE261" s="53"/>
      <c r="AF261" s="53"/>
      <c r="AG261" s="56"/>
      <c r="AH261" s="52"/>
      <c r="AI261" s="52"/>
      <c r="AJ261" s="57"/>
      <c r="AK261" s="58"/>
      <c r="AL261" s="58"/>
      <c r="AM261" s="34"/>
      <c r="AN261" s="34"/>
      <c r="AO261" s="34"/>
      <c r="AP261" s="34"/>
      <c r="AQ261" s="34"/>
    </row>
    <row r="262" spans="1:43" ht="15.75" customHeight="1" x14ac:dyDescent="0.2">
      <c r="A262" s="39"/>
      <c r="B262" s="33"/>
      <c r="C262" s="34"/>
      <c r="D262" s="35"/>
      <c r="E262" s="36"/>
      <c r="F262" s="37"/>
      <c r="G262" s="38"/>
      <c r="H262" s="35"/>
      <c r="I262" s="39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55"/>
      <c r="Z262" s="53"/>
      <c r="AA262" s="53"/>
      <c r="AB262" s="53"/>
      <c r="AC262" s="55"/>
      <c r="AD262" s="53"/>
      <c r="AE262" s="53"/>
      <c r="AF262" s="53"/>
      <c r="AG262" s="56"/>
      <c r="AH262" s="52"/>
      <c r="AI262" s="52"/>
      <c r="AJ262" s="57"/>
      <c r="AK262" s="58"/>
      <c r="AL262" s="58"/>
      <c r="AM262" s="34"/>
      <c r="AN262" s="34"/>
      <c r="AO262" s="34"/>
      <c r="AP262" s="34"/>
      <c r="AQ262" s="34"/>
    </row>
    <row r="263" spans="1:43" ht="15.75" customHeight="1" x14ac:dyDescent="0.2">
      <c r="A263" s="39"/>
      <c r="B263" s="33"/>
      <c r="C263" s="34"/>
      <c r="D263" s="35"/>
      <c r="E263" s="36"/>
      <c r="F263" s="37"/>
      <c r="G263" s="38"/>
      <c r="H263" s="35"/>
      <c r="I263" s="39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55"/>
      <c r="Z263" s="53"/>
      <c r="AA263" s="53"/>
      <c r="AB263" s="53"/>
      <c r="AC263" s="55"/>
      <c r="AD263" s="53"/>
      <c r="AE263" s="53"/>
      <c r="AF263" s="53"/>
      <c r="AG263" s="56"/>
      <c r="AH263" s="52"/>
      <c r="AI263" s="52"/>
      <c r="AJ263" s="57"/>
      <c r="AK263" s="58"/>
      <c r="AL263" s="58"/>
      <c r="AM263" s="34"/>
      <c r="AN263" s="34"/>
      <c r="AO263" s="34"/>
      <c r="AP263" s="34"/>
      <c r="AQ263" s="34"/>
    </row>
    <row r="264" spans="1:43" ht="15.75" customHeight="1" x14ac:dyDescent="0.2">
      <c r="A264" s="39"/>
      <c r="B264" s="33"/>
      <c r="C264" s="34"/>
      <c r="D264" s="35"/>
      <c r="E264" s="36"/>
      <c r="F264" s="37"/>
      <c r="G264" s="38"/>
      <c r="H264" s="35"/>
      <c r="I264" s="39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55"/>
      <c r="Z264" s="53"/>
      <c r="AA264" s="53"/>
      <c r="AB264" s="53"/>
      <c r="AC264" s="55"/>
      <c r="AD264" s="53"/>
      <c r="AE264" s="53"/>
      <c r="AF264" s="53"/>
      <c r="AG264" s="56"/>
      <c r="AH264" s="52"/>
      <c r="AI264" s="52"/>
      <c r="AJ264" s="57"/>
      <c r="AK264" s="58"/>
      <c r="AL264" s="58"/>
      <c r="AM264" s="34"/>
      <c r="AN264" s="34"/>
      <c r="AO264" s="34"/>
      <c r="AP264" s="34"/>
      <c r="AQ264" s="34"/>
    </row>
    <row r="265" spans="1:43" ht="15.75" customHeight="1" x14ac:dyDescent="0.2">
      <c r="A265" s="39"/>
      <c r="B265" s="33"/>
      <c r="C265" s="34"/>
      <c r="D265" s="35"/>
      <c r="E265" s="36"/>
      <c r="F265" s="37"/>
      <c r="G265" s="38"/>
      <c r="H265" s="35"/>
      <c r="I265" s="39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55"/>
      <c r="Z265" s="53"/>
      <c r="AA265" s="53"/>
      <c r="AB265" s="53"/>
      <c r="AC265" s="55"/>
      <c r="AD265" s="53"/>
      <c r="AE265" s="53"/>
      <c r="AF265" s="53"/>
      <c r="AG265" s="56"/>
      <c r="AH265" s="52"/>
      <c r="AI265" s="52"/>
      <c r="AJ265" s="57"/>
      <c r="AK265" s="58"/>
      <c r="AL265" s="58"/>
      <c r="AM265" s="34"/>
      <c r="AN265" s="34"/>
      <c r="AO265" s="34"/>
      <c r="AP265" s="34"/>
      <c r="AQ265" s="34"/>
    </row>
    <row r="266" spans="1:43" ht="15.75" customHeight="1" x14ac:dyDescent="0.2">
      <c r="A266" s="39"/>
      <c r="B266" s="33"/>
      <c r="C266" s="34"/>
      <c r="D266" s="35"/>
      <c r="E266" s="36"/>
      <c r="F266" s="37"/>
      <c r="G266" s="38"/>
      <c r="H266" s="35"/>
      <c r="I266" s="39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55"/>
      <c r="Z266" s="53"/>
      <c r="AA266" s="53"/>
      <c r="AB266" s="53"/>
      <c r="AC266" s="55"/>
      <c r="AD266" s="53"/>
      <c r="AE266" s="53"/>
      <c r="AF266" s="53"/>
      <c r="AG266" s="56"/>
      <c r="AH266" s="52"/>
      <c r="AI266" s="52"/>
      <c r="AJ266" s="57"/>
      <c r="AK266" s="58"/>
      <c r="AL266" s="58"/>
      <c r="AM266" s="34"/>
      <c r="AN266" s="34"/>
      <c r="AO266" s="34"/>
      <c r="AP266" s="34"/>
      <c r="AQ266" s="34"/>
    </row>
    <row r="267" spans="1:43" ht="15.75" customHeight="1" x14ac:dyDescent="0.2">
      <c r="A267" s="39"/>
      <c r="B267" s="33"/>
      <c r="C267" s="34"/>
      <c r="D267" s="35"/>
      <c r="E267" s="36"/>
      <c r="F267" s="37"/>
      <c r="G267" s="38"/>
      <c r="H267" s="35"/>
      <c r="I267" s="39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55"/>
      <c r="Z267" s="53"/>
      <c r="AA267" s="53"/>
      <c r="AB267" s="53"/>
      <c r="AC267" s="55"/>
      <c r="AD267" s="53"/>
      <c r="AE267" s="53"/>
      <c r="AF267" s="53"/>
      <c r="AG267" s="56"/>
      <c r="AH267" s="52"/>
      <c r="AI267" s="52"/>
      <c r="AJ267" s="57"/>
      <c r="AK267" s="58"/>
      <c r="AL267" s="58"/>
      <c r="AM267" s="34"/>
      <c r="AN267" s="34"/>
      <c r="AO267" s="34"/>
      <c r="AP267" s="34"/>
      <c r="AQ267" s="34"/>
    </row>
    <row r="268" spans="1:43" ht="15.75" customHeight="1" x14ac:dyDescent="0.2">
      <c r="A268" s="39"/>
      <c r="B268" s="33"/>
      <c r="C268" s="34"/>
      <c r="D268" s="35"/>
      <c r="E268" s="36"/>
      <c r="F268" s="37"/>
      <c r="G268" s="38"/>
      <c r="H268" s="35"/>
      <c r="I268" s="39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55"/>
      <c r="Z268" s="53"/>
      <c r="AA268" s="53"/>
      <c r="AB268" s="53"/>
      <c r="AC268" s="55"/>
      <c r="AD268" s="53"/>
      <c r="AE268" s="53"/>
      <c r="AF268" s="53"/>
      <c r="AG268" s="56"/>
      <c r="AH268" s="52"/>
      <c r="AI268" s="52"/>
      <c r="AJ268" s="57"/>
      <c r="AK268" s="58"/>
      <c r="AL268" s="58"/>
      <c r="AM268" s="34"/>
      <c r="AN268" s="34"/>
      <c r="AO268" s="34"/>
      <c r="AP268" s="34"/>
      <c r="AQ268" s="34"/>
    </row>
    <row r="269" spans="1:43" ht="15.75" customHeight="1" x14ac:dyDescent="0.2">
      <c r="A269" s="39"/>
      <c r="B269" s="33"/>
      <c r="C269" s="34"/>
      <c r="D269" s="35"/>
      <c r="E269" s="36"/>
      <c r="F269" s="37"/>
      <c r="G269" s="38"/>
      <c r="H269" s="35"/>
      <c r="I269" s="39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55"/>
      <c r="Z269" s="53"/>
      <c r="AA269" s="53"/>
      <c r="AB269" s="53"/>
      <c r="AC269" s="55"/>
      <c r="AD269" s="53"/>
      <c r="AE269" s="53"/>
      <c r="AF269" s="53"/>
      <c r="AG269" s="56"/>
      <c r="AH269" s="52"/>
      <c r="AI269" s="52"/>
      <c r="AJ269" s="57"/>
      <c r="AK269" s="58"/>
      <c r="AL269" s="58"/>
      <c r="AM269" s="34"/>
      <c r="AN269" s="34"/>
      <c r="AO269" s="34"/>
      <c r="AP269" s="34"/>
      <c r="AQ269" s="34"/>
    </row>
    <row r="270" spans="1:43" ht="15.75" customHeight="1" x14ac:dyDescent="0.2">
      <c r="A270" s="39"/>
      <c r="B270" s="33"/>
      <c r="C270" s="34"/>
      <c r="D270" s="35"/>
      <c r="E270" s="36"/>
      <c r="F270" s="37"/>
      <c r="G270" s="38"/>
      <c r="H270" s="35"/>
      <c r="I270" s="39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55"/>
      <c r="Z270" s="53"/>
      <c r="AA270" s="53"/>
      <c r="AB270" s="53"/>
      <c r="AC270" s="55"/>
      <c r="AD270" s="53"/>
      <c r="AE270" s="53"/>
      <c r="AF270" s="53"/>
      <c r="AG270" s="56"/>
      <c r="AH270" s="52"/>
      <c r="AI270" s="52"/>
      <c r="AJ270" s="57"/>
      <c r="AK270" s="58"/>
      <c r="AL270" s="58"/>
      <c r="AM270" s="34"/>
      <c r="AN270" s="34"/>
      <c r="AO270" s="34"/>
      <c r="AP270" s="34"/>
      <c r="AQ270" s="34"/>
    </row>
    <row r="271" spans="1:43" ht="15.75" customHeight="1" x14ac:dyDescent="0.2">
      <c r="A271" s="39"/>
      <c r="B271" s="33"/>
      <c r="C271" s="34"/>
      <c r="D271" s="35"/>
      <c r="E271" s="36"/>
      <c r="F271" s="37"/>
      <c r="G271" s="38"/>
      <c r="H271" s="35"/>
      <c r="I271" s="39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55"/>
      <c r="Z271" s="53"/>
      <c r="AA271" s="53"/>
      <c r="AB271" s="53"/>
      <c r="AC271" s="55"/>
      <c r="AD271" s="53"/>
      <c r="AE271" s="53"/>
      <c r="AF271" s="53"/>
      <c r="AG271" s="56"/>
      <c r="AH271" s="52"/>
      <c r="AI271" s="52"/>
      <c r="AJ271" s="57"/>
      <c r="AK271" s="58"/>
      <c r="AL271" s="58"/>
      <c r="AM271" s="34"/>
      <c r="AN271" s="34"/>
      <c r="AO271" s="34"/>
      <c r="AP271" s="34"/>
      <c r="AQ271" s="34"/>
    </row>
    <row r="272" spans="1:43" ht="15.75" customHeight="1" x14ac:dyDescent="0.2">
      <c r="A272" s="39"/>
      <c r="B272" s="33"/>
      <c r="C272" s="34"/>
      <c r="D272" s="35"/>
      <c r="E272" s="36"/>
      <c r="F272" s="37"/>
      <c r="G272" s="38"/>
      <c r="H272" s="35"/>
      <c r="I272" s="39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55"/>
      <c r="Z272" s="53"/>
      <c r="AA272" s="53"/>
      <c r="AB272" s="53"/>
      <c r="AC272" s="55"/>
      <c r="AD272" s="53"/>
      <c r="AE272" s="53"/>
      <c r="AF272" s="53"/>
      <c r="AG272" s="56"/>
      <c r="AH272" s="52"/>
      <c r="AI272" s="52"/>
      <c r="AJ272" s="57"/>
      <c r="AK272" s="58"/>
      <c r="AL272" s="58"/>
      <c r="AM272" s="34"/>
      <c r="AN272" s="34"/>
      <c r="AO272" s="34"/>
      <c r="AP272" s="34"/>
      <c r="AQ272" s="34"/>
    </row>
    <row r="273" spans="1:43" ht="15.75" customHeight="1" x14ac:dyDescent="0.2">
      <c r="A273" s="39"/>
      <c r="B273" s="33"/>
      <c r="C273" s="34"/>
      <c r="D273" s="35"/>
      <c r="E273" s="36"/>
      <c r="F273" s="37"/>
      <c r="G273" s="38"/>
      <c r="H273" s="35"/>
      <c r="I273" s="39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55"/>
      <c r="Z273" s="53"/>
      <c r="AA273" s="53"/>
      <c r="AB273" s="53"/>
      <c r="AC273" s="55"/>
      <c r="AD273" s="53"/>
      <c r="AE273" s="53"/>
      <c r="AF273" s="53"/>
      <c r="AG273" s="56"/>
      <c r="AH273" s="52"/>
      <c r="AI273" s="52"/>
      <c r="AJ273" s="57"/>
      <c r="AK273" s="58"/>
      <c r="AL273" s="58"/>
      <c r="AM273" s="34"/>
      <c r="AN273" s="34"/>
      <c r="AO273" s="34"/>
      <c r="AP273" s="34"/>
      <c r="AQ273" s="34"/>
    </row>
    <row r="274" spans="1:43" ht="15.75" customHeight="1" x14ac:dyDescent="0.2">
      <c r="A274" s="39"/>
      <c r="B274" s="33"/>
      <c r="C274" s="34"/>
      <c r="D274" s="35"/>
      <c r="E274" s="36"/>
      <c r="F274" s="37"/>
      <c r="G274" s="38"/>
      <c r="H274" s="35"/>
      <c r="I274" s="39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55"/>
      <c r="Z274" s="53"/>
      <c r="AA274" s="53"/>
      <c r="AB274" s="53"/>
      <c r="AC274" s="55"/>
      <c r="AD274" s="53"/>
      <c r="AE274" s="53"/>
      <c r="AF274" s="53"/>
      <c r="AG274" s="56"/>
      <c r="AH274" s="52"/>
      <c r="AI274" s="52"/>
      <c r="AJ274" s="57"/>
      <c r="AK274" s="58"/>
      <c r="AL274" s="58"/>
      <c r="AM274" s="34"/>
      <c r="AN274" s="34"/>
      <c r="AO274" s="34"/>
      <c r="AP274" s="34"/>
      <c r="AQ274" s="34"/>
    </row>
    <row r="275" spans="1:43" ht="15.75" customHeight="1" x14ac:dyDescent="0.2">
      <c r="A275" s="39"/>
      <c r="B275" s="33"/>
      <c r="C275" s="34"/>
      <c r="D275" s="35"/>
      <c r="E275" s="36"/>
      <c r="F275" s="37"/>
      <c r="G275" s="38"/>
      <c r="H275" s="35"/>
      <c r="I275" s="39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55"/>
      <c r="Z275" s="53"/>
      <c r="AA275" s="53"/>
      <c r="AB275" s="53"/>
      <c r="AC275" s="55"/>
      <c r="AD275" s="53"/>
      <c r="AE275" s="53"/>
      <c r="AF275" s="53"/>
      <c r="AG275" s="56"/>
      <c r="AH275" s="52"/>
      <c r="AI275" s="52"/>
      <c r="AJ275" s="57"/>
      <c r="AK275" s="58"/>
      <c r="AL275" s="58"/>
      <c r="AM275" s="34"/>
      <c r="AN275" s="34"/>
      <c r="AO275" s="34"/>
      <c r="AP275" s="34"/>
      <c r="AQ275" s="34"/>
    </row>
    <row r="276" spans="1:43" ht="15.75" customHeight="1" x14ac:dyDescent="0.2">
      <c r="A276" s="39"/>
      <c r="B276" s="33"/>
      <c r="C276" s="34"/>
      <c r="D276" s="35"/>
      <c r="E276" s="36"/>
      <c r="F276" s="37"/>
      <c r="G276" s="38"/>
      <c r="H276" s="35"/>
      <c r="I276" s="39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55"/>
      <c r="Z276" s="53"/>
      <c r="AA276" s="53"/>
      <c r="AB276" s="53"/>
      <c r="AC276" s="55"/>
      <c r="AD276" s="53"/>
      <c r="AE276" s="53"/>
      <c r="AF276" s="53"/>
      <c r="AG276" s="56"/>
      <c r="AH276" s="52"/>
      <c r="AI276" s="52"/>
      <c r="AJ276" s="57"/>
      <c r="AK276" s="58"/>
      <c r="AL276" s="58"/>
      <c r="AM276" s="34"/>
      <c r="AN276" s="34"/>
      <c r="AO276" s="34"/>
      <c r="AP276" s="34"/>
      <c r="AQ276" s="34"/>
    </row>
    <row r="277" spans="1:43" ht="15.75" customHeight="1" x14ac:dyDescent="0.2">
      <c r="A277" s="39"/>
      <c r="B277" s="33"/>
      <c r="C277" s="34"/>
      <c r="D277" s="35"/>
      <c r="E277" s="36"/>
      <c r="F277" s="37"/>
      <c r="G277" s="38"/>
      <c r="H277" s="35"/>
      <c r="I277" s="39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55"/>
      <c r="Z277" s="53"/>
      <c r="AA277" s="53"/>
      <c r="AB277" s="53"/>
      <c r="AC277" s="55"/>
      <c r="AD277" s="53"/>
      <c r="AE277" s="53"/>
      <c r="AF277" s="53"/>
      <c r="AG277" s="56"/>
      <c r="AH277" s="52"/>
      <c r="AI277" s="52"/>
      <c r="AJ277" s="57"/>
      <c r="AK277" s="58"/>
      <c r="AL277" s="58"/>
      <c r="AM277" s="34"/>
      <c r="AN277" s="34"/>
      <c r="AO277" s="34"/>
      <c r="AP277" s="34"/>
      <c r="AQ277" s="34"/>
    </row>
    <row r="278" spans="1:43" ht="15.75" customHeight="1" x14ac:dyDescent="0.2">
      <c r="A278" s="39"/>
      <c r="B278" s="33"/>
      <c r="C278" s="34"/>
      <c r="D278" s="35"/>
      <c r="E278" s="36"/>
      <c r="F278" s="37"/>
      <c r="G278" s="38"/>
      <c r="H278" s="35"/>
      <c r="I278" s="39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55"/>
      <c r="Z278" s="53"/>
      <c r="AA278" s="53"/>
      <c r="AB278" s="53"/>
      <c r="AC278" s="55"/>
      <c r="AD278" s="53"/>
      <c r="AE278" s="53"/>
      <c r="AF278" s="53"/>
      <c r="AG278" s="56"/>
      <c r="AH278" s="52"/>
      <c r="AI278" s="52"/>
      <c r="AJ278" s="57"/>
      <c r="AK278" s="58"/>
      <c r="AL278" s="58"/>
      <c r="AM278" s="34"/>
      <c r="AN278" s="34"/>
      <c r="AO278" s="34"/>
      <c r="AP278" s="34"/>
      <c r="AQ278" s="34"/>
    </row>
    <row r="279" spans="1:43" ht="15.75" customHeight="1" x14ac:dyDescent="0.2">
      <c r="A279" s="39"/>
      <c r="B279" s="33"/>
      <c r="C279" s="34"/>
      <c r="D279" s="35"/>
      <c r="E279" s="36"/>
      <c r="F279" s="37"/>
      <c r="G279" s="38"/>
      <c r="H279" s="35"/>
      <c r="I279" s="39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55"/>
      <c r="Z279" s="53"/>
      <c r="AA279" s="53"/>
      <c r="AB279" s="53"/>
      <c r="AC279" s="55"/>
      <c r="AD279" s="53"/>
      <c r="AE279" s="53"/>
      <c r="AF279" s="53"/>
      <c r="AG279" s="56"/>
      <c r="AH279" s="52"/>
      <c r="AI279" s="52"/>
      <c r="AJ279" s="57"/>
      <c r="AK279" s="58"/>
      <c r="AL279" s="58"/>
      <c r="AM279" s="34"/>
      <c r="AN279" s="34"/>
      <c r="AO279" s="34"/>
      <c r="AP279" s="34"/>
      <c r="AQ279" s="34"/>
    </row>
    <row r="280" spans="1:43" ht="15.75" customHeight="1" x14ac:dyDescent="0.2">
      <c r="A280" s="39"/>
      <c r="B280" s="33"/>
      <c r="C280" s="34"/>
      <c r="D280" s="35"/>
      <c r="E280" s="36"/>
      <c r="F280" s="37"/>
      <c r="G280" s="38"/>
      <c r="H280" s="35"/>
      <c r="I280" s="39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55"/>
      <c r="Z280" s="53"/>
      <c r="AA280" s="53"/>
      <c r="AB280" s="53"/>
      <c r="AC280" s="55"/>
      <c r="AD280" s="53"/>
      <c r="AE280" s="53"/>
      <c r="AF280" s="53"/>
      <c r="AG280" s="56"/>
      <c r="AH280" s="52"/>
      <c r="AI280" s="52"/>
      <c r="AJ280" s="57"/>
      <c r="AK280" s="58"/>
      <c r="AL280" s="58"/>
      <c r="AM280" s="34"/>
      <c r="AN280" s="34"/>
      <c r="AO280" s="34"/>
      <c r="AP280" s="34"/>
      <c r="AQ280" s="34"/>
    </row>
    <row r="281" spans="1:43" ht="15.75" customHeight="1" x14ac:dyDescent="0.2">
      <c r="A281" s="39"/>
      <c r="B281" s="33"/>
      <c r="C281" s="34"/>
      <c r="D281" s="35"/>
      <c r="E281" s="36"/>
      <c r="F281" s="37"/>
      <c r="G281" s="38"/>
      <c r="H281" s="35"/>
      <c r="I281" s="39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55"/>
      <c r="Z281" s="53"/>
      <c r="AA281" s="53"/>
      <c r="AB281" s="53"/>
      <c r="AC281" s="55"/>
      <c r="AD281" s="53"/>
      <c r="AE281" s="53"/>
      <c r="AF281" s="53"/>
      <c r="AG281" s="56"/>
      <c r="AH281" s="52"/>
      <c r="AI281" s="52"/>
      <c r="AJ281" s="57"/>
      <c r="AK281" s="58"/>
      <c r="AL281" s="58"/>
      <c r="AM281" s="34"/>
      <c r="AN281" s="34"/>
      <c r="AO281" s="34"/>
      <c r="AP281" s="34"/>
      <c r="AQ281" s="34"/>
    </row>
    <row r="282" spans="1:43" ht="15.75" customHeight="1" x14ac:dyDescent="0.2">
      <c r="A282" s="39"/>
      <c r="B282" s="33"/>
      <c r="C282" s="34"/>
      <c r="D282" s="35"/>
      <c r="E282" s="36"/>
      <c r="F282" s="37"/>
      <c r="G282" s="38"/>
      <c r="H282" s="35"/>
      <c r="I282" s="39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55"/>
      <c r="Z282" s="53"/>
      <c r="AA282" s="53"/>
      <c r="AB282" s="53"/>
      <c r="AC282" s="55"/>
      <c r="AD282" s="53"/>
      <c r="AE282" s="53"/>
      <c r="AF282" s="53"/>
      <c r="AG282" s="56"/>
      <c r="AH282" s="52"/>
      <c r="AI282" s="52"/>
      <c r="AJ282" s="57"/>
      <c r="AK282" s="58"/>
      <c r="AL282" s="58"/>
      <c r="AM282" s="34"/>
      <c r="AN282" s="34"/>
      <c r="AO282" s="34"/>
      <c r="AP282" s="34"/>
      <c r="AQ282" s="34"/>
    </row>
    <row r="283" spans="1:43" ht="15.75" customHeight="1" x14ac:dyDescent="0.2">
      <c r="A283" s="39"/>
      <c r="B283" s="33"/>
      <c r="C283" s="34"/>
      <c r="D283" s="35"/>
      <c r="E283" s="36"/>
      <c r="F283" s="37"/>
      <c r="G283" s="38"/>
      <c r="H283" s="35"/>
      <c r="I283" s="39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55"/>
      <c r="Z283" s="53"/>
      <c r="AA283" s="53"/>
      <c r="AB283" s="53"/>
      <c r="AC283" s="55"/>
      <c r="AD283" s="53"/>
      <c r="AE283" s="53"/>
      <c r="AF283" s="53"/>
      <c r="AG283" s="56"/>
      <c r="AH283" s="52"/>
      <c r="AI283" s="52"/>
      <c r="AJ283" s="57"/>
      <c r="AK283" s="58"/>
      <c r="AL283" s="58"/>
      <c r="AM283" s="34"/>
      <c r="AN283" s="34"/>
      <c r="AO283" s="34"/>
      <c r="AP283" s="34"/>
      <c r="AQ283" s="34"/>
    </row>
    <row r="284" spans="1:43" ht="15.75" customHeight="1" x14ac:dyDescent="0.2">
      <c r="A284" s="39"/>
      <c r="B284" s="33"/>
      <c r="C284" s="34"/>
      <c r="D284" s="35"/>
      <c r="E284" s="36"/>
      <c r="F284" s="37"/>
      <c r="G284" s="38"/>
      <c r="H284" s="35"/>
      <c r="I284" s="39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55"/>
      <c r="Z284" s="53"/>
      <c r="AA284" s="53"/>
      <c r="AB284" s="53"/>
      <c r="AC284" s="55"/>
      <c r="AD284" s="53"/>
      <c r="AE284" s="53"/>
      <c r="AF284" s="53"/>
      <c r="AG284" s="56"/>
      <c r="AH284" s="52"/>
      <c r="AI284" s="52"/>
      <c r="AJ284" s="57"/>
      <c r="AK284" s="58"/>
      <c r="AL284" s="58"/>
      <c r="AM284" s="34"/>
      <c r="AN284" s="34"/>
      <c r="AO284" s="34"/>
      <c r="AP284" s="34"/>
      <c r="AQ284" s="34"/>
    </row>
    <row r="285" spans="1:43" ht="15.75" customHeight="1" x14ac:dyDescent="0.2">
      <c r="A285" s="39"/>
      <c r="B285" s="33"/>
      <c r="C285" s="34"/>
      <c r="D285" s="35"/>
      <c r="E285" s="36"/>
      <c r="F285" s="37"/>
      <c r="G285" s="38"/>
      <c r="H285" s="35"/>
      <c r="I285" s="39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55"/>
      <c r="Z285" s="53"/>
      <c r="AA285" s="53"/>
      <c r="AB285" s="53"/>
      <c r="AC285" s="55"/>
      <c r="AD285" s="53"/>
      <c r="AE285" s="53"/>
      <c r="AF285" s="53"/>
      <c r="AG285" s="56"/>
      <c r="AH285" s="52"/>
      <c r="AI285" s="52"/>
      <c r="AJ285" s="57"/>
      <c r="AK285" s="58"/>
      <c r="AL285" s="58"/>
      <c r="AM285" s="34"/>
      <c r="AN285" s="34"/>
      <c r="AO285" s="34"/>
      <c r="AP285" s="34"/>
      <c r="AQ285" s="34"/>
    </row>
    <row r="286" spans="1:43" ht="15.75" customHeight="1" x14ac:dyDescent="0.2">
      <c r="A286" s="39"/>
      <c r="B286" s="33"/>
      <c r="C286" s="34"/>
      <c r="D286" s="35"/>
      <c r="E286" s="36"/>
      <c r="F286" s="37"/>
      <c r="G286" s="38"/>
      <c r="H286" s="35"/>
      <c r="I286" s="39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55"/>
      <c r="Z286" s="53"/>
      <c r="AA286" s="53"/>
      <c r="AB286" s="53"/>
      <c r="AC286" s="55"/>
      <c r="AD286" s="53"/>
      <c r="AE286" s="53"/>
      <c r="AF286" s="53"/>
      <c r="AG286" s="56"/>
      <c r="AH286" s="52"/>
      <c r="AI286" s="52"/>
      <c r="AJ286" s="57"/>
      <c r="AK286" s="58"/>
      <c r="AL286" s="58"/>
      <c r="AM286" s="34"/>
      <c r="AN286" s="34"/>
      <c r="AO286" s="34"/>
      <c r="AP286" s="34"/>
      <c r="AQ286" s="34"/>
    </row>
    <row r="287" spans="1:43" ht="15.75" customHeight="1" x14ac:dyDescent="0.2">
      <c r="A287" s="39"/>
      <c r="B287" s="33"/>
      <c r="C287" s="34"/>
      <c r="D287" s="35"/>
      <c r="E287" s="36"/>
      <c r="F287" s="37"/>
      <c r="G287" s="38"/>
      <c r="H287" s="35"/>
      <c r="I287" s="39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55"/>
      <c r="Z287" s="53"/>
      <c r="AA287" s="53"/>
      <c r="AB287" s="53"/>
      <c r="AC287" s="55"/>
      <c r="AD287" s="53"/>
      <c r="AE287" s="53"/>
      <c r="AF287" s="53"/>
      <c r="AG287" s="56"/>
      <c r="AH287" s="52"/>
      <c r="AI287" s="52"/>
      <c r="AJ287" s="57"/>
      <c r="AK287" s="58"/>
      <c r="AL287" s="58"/>
      <c r="AM287" s="34"/>
      <c r="AN287" s="34"/>
      <c r="AO287" s="34"/>
      <c r="AP287" s="34"/>
      <c r="AQ287" s="34"/>
    </row>
    <row r="288" spans="1:43" ht="15.75" customHeight="1" x14ac:dyDescent="0.2">
      <c r="A288" s="39"/>
      <c r="B288" s="33"/>
      <c r="C288" s="34"/>
      <c r="D288" s="35"/>
      <c r="E288" s="36"/>
      <c r="F288" s="37"/>
      <c r="G288" s="38"/>
      <c r="H288" s="35"/>
      <c r="I288" s="39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55"/>
      <c r="Z288" s="53"/>
      <c r="AA288" s="53"/>
      <c r="AB288" s="53"/>
      <c r="AC288" s="55"/>
      <c r="AD288" s="53"/>
      <c r="AE288" s="53"/>
      <c r="AF288" s="53"/>
      <c r="AG288" s="56"/>
      <c r="AH288" s="52"/>
      <c r="AI288" s="52"/>
      <c r="AJ288" s="57"/>
      <c r="AK288" s="58"/>
      <c r="AL288" s="58"/>
      <c r="AM288" s="34"/>
      <c r="AN288" s="34"/>
      <c r="AO288" s="34"/>
      <c r="AP288" s="34"/>
      <c r="AQ288" s="34"/>
    </row>
    <row r="289" spans="1:43" ht="15.75" customHeight="1" x14ac:dyDescent="0.2">
      <c r="A289" s="39"/>
      <c r="B289" s="33"/>
      <c r="C289" s="34"/>
      <c r="D289" s="35"/>
      <c r="E289" s="36"/>
      <c r="F289" s="37"/>
      <c r="G289" s="38"/>
      <c r="H289" s="35"/>
      <c r="I289" s="39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55"/>
      <c r="Z289" s="53"/>
      <c r="AA289" s="53"/>
      <c r="AB289" s="53"/>
      <c r="AC289" s="55"/>
      <c r="AD289" s="53"/>
      <c r="AE289" s="53"/>
      <c r="AF289" s="53"/>
      <c r="AG289" s="56"/>
      <c r="AH289" s="52"/>
      <c r="AI289" s="52"/>
      <c r="AJ289" s="57"/>
      <c r="AK289" s="58"/>
      <c r="AL289" s="58"/>
      <c r="AM289" s="34"/>
      <c r="AN289" s="34"/>
      <c r="AO289" s="34"/>
      <c r="AP289" s="34"/>
      <c r="AQ289" s="34"/>
    </row>
    <row r="290" spans="1:43" ht="15.75" customHeight="1" x14ac:dyDescent="0.2">
      <c r="A290" s="39"/>
      <c r="B290" s="33"/>
      <c r="C290" s="34"/>
      <c r="D290" s="35"/>
      <c r="E290" s="36"/>
      <c r="F290" s="37"/>
      <c r="G290" s="38"/>
      <c r="H290" s="35"/>
      <c r="I290" s="39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55"/>
      <c r="Z290" s="53"/>
      <c r="AA290" s="53"/>
      <c r="AB290" s="53"/>
      <c r="AC290" s="55"/>
      <c r="AD290" s="53"/>
      <c r="AE290" s="53"/>
      <c r="AF290" s="53"/>
      <c r="AG290" s="56"/>
      <c r="AH290" s="52"/>
      <c r="AI290" s="52"/>
      <c r="AJ290" s="57"/>
      <c r="AK290" s="58"/>
      <c r="AL290" s="58"/>
      <c r="AM290" s="34"/>
      <c r="AN290" s="34"/>
      <c r="AO290" s="34"/>
      <c r="AP290" s="34"/>
      <c r="AQ290" s="34"/>
    </row>
    <row r="291" spans="1:43" ht="15.75" customHeight="1" x14ac:dyDescent="0.2">
      <c r="A291" s="39"/>
      <c r="B291" s="33"/>
      <c r="C291" s="34"/>
      <c r="D291" s="35"/>
      <c r="E291" s="36"/>
      <c r="F291" s="37"/>
      <c r="G291" s="38"/>
      <c r="H291" s="35"/>
      <c r="I291" s="39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55"/>
      <c r="Z291" s="53"/>
      <c r="AA291" s="53"/>
      <c r="AB291" s="53"/>
      <c r="AC291" s="55"/>
      <c r="AD291" s="53"/>
      <c r="AE291" s="53"/>
      <c r="AF291" s="53"/>
      <c r="AG291" s="56"/>
      <c r="AH291" s="52"/>
      <c r="AI291" s="52"/>
      <c r="AJ291" s="57"/>
      <c r="AK291" s="58"/>
      <c r="AL291" s="58"/>
      <c r="AM291" s="34"/>
      <c r="AN291" s="34"/>
      <c r="AO291" s="34"/>
      <c r="AP291" s="34"/>
      <c r="AQ291" s="34"/>
    </row>
    <row r="292" spans="1:43" ht="15.75" customHeight="1" x14ac:dyDescent="0.2">
      <c r="A292" s="39"/>
      <c r="B292" s="33"/>
      <c r="C292" s="34"/>
      <c r="D292" s="35"/>
      <c r="E292" s="36"/>
      <c r="F292" s="37"/>
      <c r="G292" s="38"/>
      <c r="H292" s="35"/>
      <c r="I292" s="39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55"/>
      <c r="Z292" s="53"/>
      <c r="AA292" s="53"/>
      <c r="AB292" s="53"/>
      <c r="AC292" s="55"/>
      <c r="AD292" s="53"/>
      <c r="AE292" s="53"/>
      <c r="AF292" s="53"/>
      <c r="AG292" s="56"/>
      <c r="AH292" s="52"/>
      <c r="AI292" s="52"/>
      <c r="AJ292" s="57"/>
      <c r="AK292" s="58"/>
      <c r="AL292" s="58"/>
      <c r="AM292" s="34"/>
      <c r="AN292" s="34"/>
      <c r="AO292" s="34"/>
      <c r="AP292" s="34"/>
      <c r="AQ292" s="34"/>
    </row>
    <row r="293" spans="1:43" ht="15.75" customHeight="1" x14ac:dyDescent="0.2">
      <c r="A293" s="39"/>
      <c r="B293" s="33"/>
      <c r="C293" s="34"/>
      <c r="D293" s="35"/>
      <c r="E293" s="36"/>
      <c r="F293" s="37"/>
      <c r="G293" s="38"/>
      <c r="H293" s="35"/>
      <c r="I293" s="39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55"/>
      <c r="Z293" s="53"/>
      <c r="AA293" s="53"/>
      <c r="AB293" s="53"/>
      <c r="AC293" s="55"/>
      <c r="AD293" s="53"/>
      <c r="AE293" s="53"/>
      <c r="AF293" s="53"/>
      <c r="AG293" s="56"/>
      <c r="AH293" s="52"/>
      <c r="AI293" s="52"/>
      <c r="AJ293" s="57"/>
      <c r="AK293" s="58"/>
      <c r="AL293" s="58"/>
      <c r="AM293" s="34"/>
      <c r="AN293" s="34"/>
      <c r="AO293" s="34"/>
      <c r="AP293" s="34"/>
      <c r="AQ293" s="34"/>
    </row>
    <row r="294" spans="1:43" ht="15.75" customHeight="1" x14ac:dyDescent="0.2">
      <c r="A294" s="39"/>
      <c r="B294" s="33"/>
      <c r="C294" s="34"/>
      <c r="D294" s="35"/>
      <c r="E294" s="36"/>
      <c r="F294" s="37"/>
      <c r="G294" s="38"/>
      <c r="H294" s="35"/>
      <c r="I294" s="39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55"/>
      <c r="Z294" s="53"/>
      <c r="AA294" s="53"/>
      <c r="AB294" s="53"/>
      <c r="AC294" s="55"/>
      <c r="AD294" s="53"/>
      <c r="AE294" s="53"/>
      <c r="AF294" s="53"/>
      <c r="AG294" s="56"/>
      <c r="AH294" s="52"/>
      <c r="AI294" s="52"/>
      <c r="AJ294" s="57"/>
      <c r="AK294" s="58"/>
      <c r="AL294" s="58"/>
      <c r="AM294" s="34"/>
      <c r="AN294" s="34"/>
      <c r="AO294" s="34"/>
      <c r="AP294" s="34"/>
      <c r="AQ294" s="34"/>
    </row>
    <row r="295" spans="1:43" ht="15.75" customHeight="1" x14ac:dyDescent="0.2">
      <c r="A295" s="39"/>
      <c r="B295" s="33"/>
      <c r="C295" s="34"/>
      <c r="D295" s="35"/>
      <c r="E295" s="36"/>
      <c r="F295" s="37"/>
      <c r="G295" s="38"/>
      <c r="H295" s="35"/>
      <c r="I295" s="39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55"/>
      <c r="Z295" s="53"/>
      <c r="AA295" s="53"/>
      <c r="AB295" s="53"/>
      <c r="AC295" s="55"/>
      <c r="AD295" s="53"/>
      <c r="AE295" s="53"/>
      <c r="AF295" s="53"/>
      <c r="AG295" s="56"/>
      <c r="AH295" s="52"/>
      <c r="AI295" s="52"/>
      <c r="AJ295" s="57"/>
      <c r="AK295" s="58"/>
      <c r="AL295" s="58"/>
      <c r="AM295" s="34"/>
      <c r="AN295" s="34"/>
      <c r="AO295" s="34"/>
      <c r="AP295" s="34"/>
      <c r="AQ295" s="34"/>
    </row>
    <row r="296" spans="1:43" ht="15.75" customHeight="1" x14ac:dyDescent="0.2">
      <c r="A296" s="39"/>
      <c r="B296" s="33"/>
      <c r="C296" s="34"/>
      <c r="D296" s="35"/>
      <c r="E296" s="36"/>
      <c r="F296" s="37"/>
      <c r="G296" s="38"/>
      <c r="H296" s="35"/>
      <c r="I296" s="39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55"/>
      <c r="Z296" s="53"/>
      <c r="AA296" s="53"/>
      <c r="AB296" s="53"/>
      <c r="AC296" s="55"/>
      <c r="AD296" s="53"/>
      <c r="AE296" s="53"/>
      <c r="AF296" s="53"/>
      <c r="AG296" s="56"/>
      <c r="AH296" s="52"/>
      <c r="AI296" s="52"/>
      <c r="AJ296" s="57"/>
      <c r="AK296" s="58"/>
      <c r="AL296" s="58"/>
      <c r="AM296" s="34"/>
      <c r="AN296" s="34"/>
      <c r="AO296" s="34"/>
      <c r="AP296" s="34"/>
      <c r="AQ296" s="34"/>
    </row>
    <row r="297" spans="1:43" ht="15.75" customHeight="1" x14ac:dyDescent="0.2">
      <c r="A297" s="39"/>
      <c r="B297" s="33"/>
      <c r="C297" s="34"/>
      <c r="D297" s="35"/>
      <c r="E297" s="36"/>
      <c r="F297" s="37"/>
      <c r="G297" s="38"/>
      <c r="H297" s="35"/>
      <c r="I297" s="39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55"/>
      <c r="Z297" s="53"/>
      <c r="AA297" s="53"/>
      <c r="AB297" s="53"/>
      <c r="AC297" s="55"/>
      <c r="AD297" s="53"/>
      <c r="AE297" s="53"/>
      <c r="AF297" s="53"/>
      <c r="AG297" s="56"/>
      <c r="AH297" s="52"/>
      <c r="AI297" s="52"/>
      <c r="AJ297" s="57"/>
      <c r="AK297" s="58"/>
      <c r="AL297" s="58"/>
      <c r="AM297" s="34"/>
      <c r="AN297" s="34"/>
      <c r="AO297" s="34"/>
      <c r="AP297" s="34"/>
      <c r="AQ297" s="34"/>
    </row>
    <row r="298" spans="1:43" ht="15.75" customHeight="1" x14ac:dyDescent="0.2">
      <c r="A298" s="39"/>
      <c r="B298" s="33"/>
      <c r="C298" s="34"/>
      <c r="D298" s="35"/>
      <c r="E298" s="36"/>
      <c r="F298" s="37"/>
      <c r="G298" s="38"/>
      <c r="H298" s="35"/>
      <c r="I298" s="39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55"/>
      <c r="Z298" s="53"/>
      <c r="AA298" s="53"/>
      <c r="AB298" s="53"/>
      <c r="AC298" s="55"/>
      <c r="AD298" s="53"/>
      <c r="AE298" s="53"/>
      <c r="AF298" s="53"/>
      <c r="AG298" s="56"/>
      <c r="AH298" s="52"/>
      <c r="AI298" s="52"/>
      <c r="AJ298" s="57"/>
      <c r="AK298" s="58"/>
      <c r="AL298" s="58"/>
      <c r="AM298" s="34"/>
      <c r="AN298" s="34"/>
      <c r="AO298" s="34"/>
      <c r="AP298" s="34"/>
      <c r="AQ298" s="34"/>
    </row>
    <row r="299" spans="1:43" ht="15.75" customHeight="1" x14ac:dyDescent="0.2">
      <c r="A299" s="39"/>
      <c r="B299" s="33"/>
      <c r="C299" s="34"/>
      <c r="D299" s="35"/>
      <c r="E299" s="36"/>
      <c r="F299" s="37"/>
      <c r="G299" s="38"/>
      <c r="H299" s="35"/>
      <c r="I299" s="39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55"/>
      <c r="Z299" s="53"/>
      <c r="AA299" s="53"/>
      <c r="AB299" s="53"/>
      <c r="AC299" s="55"/>
      <c r="AD299" s="53"/>
      <c r="AE299" s="53"/>
      <c r="AF299" s="53"/>
      <c r="AG299" s="56"/>
      <c r="AH299" s="52"/>
      <c r="AI299" s="52"/>
      <c r="AJ299" s="57"/>
      <c r="AK299" s="58"/>
      <c r="AL299" s="58"/>
      <c r="AM299" s="34"/>
      <c r="AN299" s="34"/>
      <c r="AO299" s="34"/>
      <c r="AP299" s="34"/>
      <c r="AQ299" s="34"/>
    </row>
    <row r="300" spans="1:43" ht="15.75" customHeight="1" x14ac:dyDescent="0.2">
      <c r="A300" s="39"/>
      <c r="B300" s="33"/>
      <c r="C300" s="34"/>
      <c r="D300" s="35"/>
      <c r="E300" s="36"/>
      <c r="F300" s="37"/>
      <c r="G300" s="38"/>
      <c r="H300" s="35"/>
      <c r="I300" s="39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55"/>
      <c r="Z300" s="53"/>
      <c r="AA300" s="53"/>
      <c r="AB300" s="53"/>
      <c r="AC300" s="55"/>
      <c r="AD300" s="53"/>
      <c r="AE300" s="53"/>
      <c r="AF300" s="53"/>
      <c r="AG300" s="56"/>
      <c r="AH300" s="52"/>
      <c r="AI300" s="52"/>
      <c r="AJ300" s="57"/>
      <c r="AK300" s="58"/>
      <c r="AL300" s="58"/>
      <c r="AM300" s="34"/>
      <c r="AN300" s="34"/>
      <c r="AO300" s="34"/>
      <c r="AP300" s="34"/>
      <c r="AQ300" s="34"/>
    </row>
    <row r="301" spans="1:43" ht="15.75" customHeight="1" x14ac:dyDescent="0.2">
      <c r="A301" s="39"/>
      <c r="B301" s="33"/>
      <c r="C301" s="34"/>
      <c r="D301" s="35"/>
      <c r="E301" s="36"/>
      <c r="F301" s="37"/>
      <c r="G301" s="38"/>
      <c r="H301" s="35"/>
      <c r="I301" s="39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55"/>
      <c r="Z301" s="53"/>
      <c r="AA301" s="53"/>
      <c r="AB301" s="53"/>
      <c r="AC301" s="55"/>
      <c r="AD301" s="53"/>
      <c r="AE301" s="53"/>
      <c r="AF301" s="53"/>
      <c r="AG301" s="56"/>
      <c r="AH301" s="52"/>
      <c r="AI301" s="52"/>
      <c r="AJ301" s="57"/>
      <c r="AK301" s="58"/>
      <c r="AL301" s="58"/>
      <c r="AM301" s="34"/>
      <c r="AN301" s="34"/>
      <c r="AO301" s="34"/>
      <c r="AP301" s="34"/>
      <c r="AQ301" s="34"/>
    </row>
    <row r="302" spans="1:43" ht="15.75" customHeight="1" x14ac:dyDescent="0.2">
      <c r="A302" s="39"/>
      <c r="B302" s="33"/>
      <c r="C302" s="34"/>
      <c r="D302" s="35"/>
      <c r="E302" s="36"/>
      <c r="F302" s="37"/>
      <c r="G302" s="38"/>
      <c r="H302" s="35"/>
      <c r="I302" s="39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55"/>
      <c r="Z302" s="53"/>
      <c r="AA302" s="53"/>
      <c r="AB302" s="53"/>
      <c r="AC302" s="55"/>
      <c r="AD302" s="53"/>
      <c r="AE302" s="53"/>
      <c r="AF302" s="53"/>
      <c r="AG302" s="56"/>
      <c r="AH302" s="52"/>
      <c r="AI302" s="52"/>
      <c r="AJ302" s="57"/>
      <c r="AK302" s="58"/>
      <c r="AL302" s="58"/>
      <c r="AM302" s="34"/>
      <c r="AN302" s="34"/>
      <c r="AO302" s="34"/>
      <c r="AP302" s="34"/>
      <c r="AQ302" s="34"/>
    </row>
    <row r="303" spans="1:43" ht="15.75" customHeight="1" x14ac:dyDescent="0.2">
      <c r="A303" s="39"/>
      <c r="B303" s="33"/>
      <c r="C303" s="34"/>
      <c r="D303" s="35"/>
      <c r="E303" s="36"/>
      <c r="F303" s="37"/>
      <c r="G303" s="38"/>
      <c r="H303" s="35"/>
      <c r="I303" s="39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55"/>
      <c r="Z303" s="53"/>
      <c r="AA303" s="53"/>
      <c r="AB303" s="53"/>
      <c r="AC303" s="55"/>
      <c r="AD303" s="53"/>
      <c r="AE303" s="53"/>
      <c r="AF303" s="53"/>
      <c r="AG303" s="56"/>
      <c r="AH303" s="52"/>
      <c r="AI303" s="52"/>
      <c r="AJ303" s="57"/>
      <c r="AK303" s="58"/>
      <c r="AL303" s="58"/>
      <c r="AM303" s="34"/>
      <c r="AN303" s="34"/>
      <c r="AO303" s="34"/>
      <c r="AP303" s="34"/>
      <c r="AQ303" s="34"/>
    </row>
    <row r="304" spans="1:43" ht="15.75" customHeight="1" x14ac:dyDescent="0.2">
      <c r="A304" s="39"/>
      <c r="B304" s="33"/>
      <c r="C304" s="34"/>
      <c r="D304" s="35"/>
      <c r="E304" s="36"/>
      <c r="F304" s="37"/>
      <c r="G304" s="38"/>
      <c r="H304" s="35"/>
      <c r="I304" s="39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55"/>
      <c r="Z304" s="53"/>
      <c r="AA304" s="53"/>
      <c r="AB304" s="53"/>
      <c r="AC304" s="55"/>
      <c r="AD304" s="53"/>
      <c r="AE304" s="53"/>
      <c r="AF304" s="53"/>
      <c r="AG304" s="56"/>
      <c r="AH304" s="52"/>
      <c r="AI304" s="52"/>
      <c r="AJ304" s="57"/>
      <c r="AK304" s="58"/>
      <c r="AL304" s="58"/>
      <c r="AM304" s="34"/>
      <c r="AN304" s="34"/>
      <c r="AO304" s="34"/>
      <c r="AP304" s="34"/>
      <c r="AQ304" s="34"/>
    </row>
    <row r="305" spans="1:43" ht="15.75" customHeight="1" x14ac:dyDescent="0.2">
      <c r="A305" s="39"/>
      <c r="B305" s="33"/>
      <c r="C305" s="34"/>
      <c r="D305" s="35"/>
      <c r="E305" s="36"/>
      <c r="F305" s="37"/>
      <c r="G305" s="38"/>
      <c r="H305" s="35"/>
      <c r="I305" s="39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55"/>
      <c r="Z305" s="53"/>
      <c r="AA305" s="53"/>
      <c r="AB305" s="53"/>
      <c r="AC305" s="55"/>
      <c r="AD305" s="53"/>
      <c r="AE305" s="53"/>
      <c r="AF305" s="53"/>
      <c r="AG305" s="56"/>
      <c r="AH305" s="52"/>
      <c r="AI305" s="52"/>
      <c r="AJ305" s="57"/>
      <c r="AK305" s="58"/>
      <c r="AL305" s="58"/>
      <c r="AM305" s="34"/>
      <c r="AN305" s="34"/>
      <c r="AO305" s="34"/>
      <c r="AP305" s="34"/>
      <c r="AQ305" s="34"/>
    </row>
    <row r="306" spans="1:43" ht="15.75" customHeight="1" x14ac:dyDescent="0.2">
      <c r="A306" s="39"/>
      <c r="B306" s="33"/>
      <c r="C306" s="34"/>
      <c r="D306" s="35"/>
      <c r="E306" s="36"/>
      <c r="F306" s="37"/>
      <c r="G306" s="38"/>
      <c r="H306" s="35"/>
      <c r="I306" s="39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55"/>
      <c r="Z306" s="53"/>
      <c r="AA306" s="53"/>
      <c r="AB306" s="53"/>
      <c r="AC306" s="55"/>
      <c r="AD306" s="53"/>
      <c r="AE306" s="53"/>
      <c r="AF306" s="53"/>
      <c r="AG306" s="56"/>
      <c r="AH306" s="52"/>
      <c r="AI306" s="52"/>
      <c r="AJ306" s="57"/>
      <c r="AK306" s="58"/>
      <c r="AL306" s="58"/>
      <c r="AM306" s="34"/>
      <c r="AN306" s="34"/>
      <c r="AO306" s="34"/>
      <c r="AP306" s="34"/>
      <c r="AQ306" s="34"/>
    </row>
    <row r="307" spans="1:43" ht="15.75" customHeight="1" x14ac:dyDescent="0.2">
      <c r="A307" s="39"/>
      <c r="B307" s="33"/>
      <c r="C307" s="34"/>
      <c r="D307" s="35"/>
      <c r="E307" s="36"/>
      <c r="F307" s="37"/>
      <c r="G307" s="38"/>
      <c r="H307" s="35"/>
      <c r="I307" s="39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55"/>
      <c r="Z307" s="53"/>
      <c r="AA307" s="53"/>
      <c r="AB307" s="53"/>
      <c r="AC307" s="55"/>
      <c r="AD307" s="53"/>
      <c r="AE307" s="53"/>
      <c r="AF307" s="53"/>
      <c r="AG307" s="56"/>
      <c r="AH307" s="52"/>
      <c r="AI307" s="52"/>
      <c r="AJ307" s="57"/>
      <c r="AK307" s="58"/>
      <c r="AL307" s="58"/>
      <c r="AM307" s="34"/>
      <c r="AN307" s="34"/>
      <c r="AO307" s="34"/>
      <c r="AP307" s="34"/>
      <c r="AQ307" s="34"/>
    </row>
    <row r="308" spans="1:43" ht="15.75" customHeight="1" x14ac:dyDescent="0.2">
      <c r="A308" s="39"/>
      <c r="B308" s="33"/>
      <c r="C308" s="34"/>
      <c r="D308" s="35"/>
      <c r="E308" s="36"/>
      <c r="F308" s="37"/>
      <c r="G308" s="38"/>
      <c r="H308" s="35"/>
      <c r="I308" s="39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55"/>
      <c r="Z308" s="53"/>
      <c r="AA308" s="53"/>
      <c r="AB308" s="53"/>
      <c r="AC308" s="55"/>
      <c r="AD308" s="53"/>
      <c r="AE308" s="53"/>
      <c r="AF308" s="53"/>
      <c r="AG308" s="56"/>
      <c r="AH308" s="52"/>
      <c r="AI308" s="52"/>
      <c r="AJ308" s="57"/>
      <c r="AK308" s="58"/>
      <c r="AL308" s="58"/>
      <c r="AM308" s="34"/>
      <c r="AN308" s="34"/>
      <c r="AO308" s="34"/>
      <c r="AP308" s="34"/>
      <c r="AQ308" s="34"/>
    </row>
    <row r="309" spans="1:43" ht="15.75" customHeight="1" x14ac:dyDescent="0.2">
      <c r="A309" s="39"/>
      <c r="B309" s="33"/>
      <c r="C309" s="34"/>
      <c r="D309" s="35"/>
      <c r="E309" s="36"/>
      <c r="F309" s="37"/>
      <c r="G309" s="38"/>
      <c r="H309" s="35"/>
      <c r="I309" s="39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55"/>
      <c r="Z309" s="53"/>
      <c r="AA309" s="53"/>
      <c r="AB309" s="53"/>
      <c r="AC309" s="55"/>
      <c r="AD309" s="53"/>
      <c r="AE309" s="53"/>
      <c r="AF309" s="53"/>
      <c r="AG309" s="56"/>
      <c r="AH309" s="52"/>
      <c r="AI309" s="52"/>
      <c r="AJ309" s="57"/>
      <c r="AK309" s="58"/>
      <c r="AL309" s="58"/>
      <c r="AM309" s="34"/>
      <c r="AN309" s="34"/>
      <c r="AO309" s="34"/>
      <c r="AP309" s="34"/>
      <c r="AQ309" s="34"/>
    </row>
    <row r="310" spans="1:43" ht="15.75" customHeight="1" x14ac:dyDescent="0.2">
      <c r="A310" s="39"/>
      <c r="B310" s="33"/>
      <c r="C310" s="34"/>
      <c r="D310" s="35"/>
      <c r="E310" s="36"/>
      <c r="F310" s="37"/>
      <c r="G310" s="38"/>
      <c r="H310" s="35"/>
      <c r="I310" s="39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55"/>
      <c r="Z310" s="53"/>
      <c r="AA310" s="53"/>
      <c r="AB310" s="53"/>
      <c r="AC310" s="55"/>
      <c r="AD310" s="53"/>
      <c r="AE310" s="53"/>
      <c r="AF310" s="53"/>
      <c r="AG310" s="56"/>
      <c r="AH310" s="52"/>
      <c r="AI310" s="52"/>
      <c r="AJ310" s="57"/>
      <c r="AK310" s="58"/>
      <c r="AL310" s="58"/>
      <c r="AM310" s="34"/>
      <c r="AN310" s="34"/>
      <c r="AO310" s="34"/>
      <c r="AP310" s="34"/>
      <c r="AQ310" s="34"/>
    </row>
    <row r="311" spans="1:43" ht="15.75" customHeight="1" x14ac:dyDescent="0.2">
      <c r="A311" s="39"/>
      <c r="B311" s="33"/>
      <c r="C311" s="34"/>
      <c r="D311" s="35"/>
      <c r="E311" s="36"/>
      <c r="F311" s="37"/>
      <c r="G311" s="38"/>
      <c r="H311" s="35"/>
      <c r="I311" s="39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55"/>
      <c r="Z311" s="53"/>
      <c r="AA311" s="53"/>
      <c r="AB311" s="53"/>
      <c r="AC311" s="55"/>
      <c r="AD311" s="53"/>
      <c r="AE311" s="53"/>
      <c r="AF311" s="53"/>
      <c r="AG311" s="56"/>
      <c r="AH311" s="52"/>
      <c r="AI311" s="52"/>
      <c r="AJ311" s="57"/>
      <c r="AK311" s="58"/>
      <c r="AL311" s="58"/>
      <c r="AM311" s="34"/>
      <c r="AN311" s="34"/>
      <c r="AO311" s="34"/>
      <c r="AP311" s="34"/>
      <c r="AQ311" s="34"/>
    </row>
    <row r="312" spans="1:43" ht="15.75" customHeight="1" x14ac:dyDescent="0.2">
      <c r="A312" s="39"/>
      <c r="B312" s="33"/>
      <c r="C312" s="34"/>
      <c r="D312" s="35"/>
      <c r="E312" s="36"/>
      <c r="F312" s="37"/>
      <c r="G312" s="38"/>
      <c r="H312" s="35"/>
      <c r="I312" s="39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55"/>
      <c r="Z312" s="53"/>
      <c r="AA312" s="53"/>
      <c r="AB312" s="53"/>
      <c r="AC312" s="55"/>
      <c r="AD312" s="53"/>
      <c r="AE312" s="53"/>
      <c r="AF312" s="53"/>
      <c r="AG312" s="56"/>
      <c r="AH312" s="52"/>
      <c r="AI312" s="52"/>
      <c r="AJ312" s="57"/>
      <c r="AK312" s="58"/>
      <c r="AL312" s="58"/>
      <c r="AM312" s="34"/>
      <c r="AN312" s="34"/>
      <c r="AO312" s="34"/>
      <c r="AP312" s="34"/>
      <c r="AQ312" s="34"/>
    </row>
    <row r="313" spans="1:43" ht="15.75" customHeight="1" x14ac:dyDescent="0.2">
      <c r="A313" s="39"/>
      <c r="B313" s="33"/>
      <c r="C313" s="34"/>
      <c r="D313" s="35"/>
      <c r="E313" s="36"/>
      <c r="F313" s="37"/>
      <c r="G313" s="38"/>
      <c r="H313" s="35"/>
      <c r="I313" s="39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55"/>
      <c r="Z313" s="53"/>
      <c r="AA313" s="53"/>
      <c r="AB313" s="53"/>
      <c r="AC313" s="55"/>
      <c r="AD313" s="53"/>
      <c r="AE313" s="53"/>
      <c r="AF313" s="53"/>
      <c r="AG313" s="56"/>
      <c r="AH313" s="52"/>
      <c r="AI313" s="52"/>
      <c r="AJ313" s="57"/>
      <c r="AK313" s="58"/>
      <c r="AL313" s="58"/>
      <c r="AM313" s="34"/>
      <c r="AN313" s="34"/>
      <c r="AO313" s="34"/>
      <c r="AP313" s="34"/>
      <c r="AQ313" s="34"/>
    </row>
    <row r="314" spans="1:43" ht="15.75" customHeight="1" x14ac:dyDescent="0.2">
      <c r="A314" s="39"/>
      <c r="B314" s="33"/>
      <c r="C314" s="34"/>
      <c r="D314" s="35"/>
      <c r="E314" s="36"/>
      <c r="F314" s="37"/>
      <c r="G314" s="38"/>
      <c r="H314" s="35"/>
      <c r="I314" s="39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55"/>
      <c r="Z314" s="53"/>
      <c r="AA314" s="53"/>
      <c r="AB314" s="53"/>
      <c r="AC314" s="55"/>
      <c r="AD314" s="53"/>
      <c r="AE314" s="53"/>
      <c r="AF314" s="53"/>
      <c r="AG314" s="56"/>
      <c r="AH314" s="52"/>
      <c r="AI314" s="52"/>
      <c r="AJ314" s="57"/>
      <c r="AK314" s="58"/>
      <c r="AL314" s="58"/>
      <c r="AM314" s="34"/>
      <c r="AN314" s="34"/>
      <c r="AO314" s="34"/>
      <c r="AP314" s="34"/>
      <c r="AQ314" s="34"/>
    </row>
    <row r="315" spans="1:43" ht="15.75" customHeight="1" x14ac:dyDescent="0.2">
      <c r="A315" s="39"/>
      <c r="B315" s="33"/>
      <c r="C315" s="34"/>
      <c r="D315" s="35"/>
      <c r="E315" s="36"/>
      <c r="F315" s="37"/>
      <c r="G315" s="38"/>
      <c r="H315" s="35"/>
      <c r="I315" s="39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55"/>
      <c r="Z315" s="53"/>
      <c r="AA315" s="53"/>
      <c r="AB315" s="53"/>
      <c r="AC315" s="55"/>
      <c r="AD315" s="53"/>
      <c r="AE315" s="53"/>
      <c r="AF315" s="53"/>
      <c r="AG315" s="56"/>
      <c r="AH315" s="52"/>
      <c r="AI315" s="52"/>
      <c r="AJ315" s="57"/>
      <c r="AK315" s="58"/>
      <c r="AL315" s="58"/>
      <c r="AM315" s="34"/>
      <c r="AN315" s="34"/>
      <c r="AO315" s="34"/>
      <c r="AP315" s="34"/>
      <c r="AQ315" s="34"/>
    </row>
    <row r="316" spans="1:43" ht="15.75" customHeight="1" x14ac:dyDescent="0.2">
      <c r="A316" s="39"/>
      <c r="B316" s="33"/>
      <c r="C316" s="34"/>
      <c r="D316" s="35"/>
      <c r="E316" s="36"/>
      <c r="F316" s="37"/>
      <c r="G316" s="38"/>
      <c r="H316" s="35"/>
      <c r="I316" s="39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55"/>
      <c r="Z316" s="53"/>
      <c r="AA316" s="53"/>
      <c r="AB316" s="53"/>
      <c r="AC316" s="55"/>
      <c r="AD316" s="53"/>
      <c r="AE316" s="53"/>
      <c r="AF316" s="53"/>
      <c r="AG316" s="56"/>
      <c r="AH316" s="52"/>
      <c r="AI316" s="52"/>
      <c r="AJ316" s="57"/>
      <c r="AK316" s="58"/>
      <c r="AL316" s="58"/>
      <c r="AM316" s="34"/>
      <c r="AN316" s="34"/>
      <c r="AO316" s="34"/>
      <c r="AP316" s="34"/>
      <c r="AQ316" s="34"/>
    </row>
    <row r="317" spans="1:43" ht="15.75" customHeight="1" x14ac:dyDescent="0.2">
      <c r="A317" s="39"/>
      <c r="B317" s="33"/>
      <c r="C317" s="34"/>
      <c r="D317" s="35"/>
      <c r="E317" s="36"/>
      <c r="F317" s="37"/>
      <c r="G317" s="38"/>
      <c r="H317" s="35"/>
      <c r="I317" s="39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55"/>
      <c r="Z317" s="53"/>
      <c r="AA317" s="53"/>
      <c r="AB317" s="53"/>
      <c r="AC317" s="55"/>
      <c r="AD317" s="53"/>
      <c r="AE317" s="53"/>
      <c r="AF317" s="53"/>
      <c r="AG317" s="56"/>
      <c r="AH317" s="52"/>
      <c r="AI317" s="52"/>
      <c r="AJ317" s="57"/>
      <c r="AK317" s="58"/>
      <c r="AL317" s="58"/>
      <c r="AM317" s="34"/>
      <c r="AN317" s="34"/>
      <c r="AO317" s="34"/>
      <c r="AP317" s="34"/>
      <c r="AQ317" s="34"/>
    </row>
    <row r="318" spans="1:43" ht="15.75" customHeight="1" x14ac:dyDescent="0.2">
      <c r="A318" s="39"/>
      <c r="B318" s="33"/>
      <c r="C318" s="34"/>
      <c r="D318" s="35"/>
      <c r="E318" s="36"/>
      <c r="F318" s="37"/>
      <c r="G318" s="38"/>
      <c r="H318" s="35"/>
      <c r="I318" s="39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55"/>
      <c r="Z318" s="53"/>
      <c r="AA318" s="53"/>
      <c r="AB318" s="53"/>
      <c r="AC318" s="55"/>
      <c r="AD318" s="53"/>
      <c r="AE318" s="53"/>
      <c r="AF318" s="53"/>
      <c r="AG318" s="56"/>
      <c r="AH318" s="52"/>
      <c r="AI318" s="52"/>
      <c r="AJ318" s="57"/>
      <c r="AK318" s="58"/>
      <c r="AL318" s="58"/>
      <c r="AM318" s="34"/>
      <c r="AN318" s="34"/>
      <c r="AO318" s="34"/>
      <c r="AP318" s="34"/>
      <c r="AQ318" s="34"/>
    </row>
    <row r="319" spans="1:43" ht="15.75" customHeight="1" x14ac:dyDescent="0.2">
      <c r="A319" s="39"/>
      <c r="B319" s="33"/>
      <c r="C319" s="34"/>
      <c r="D319" s="35"/>
      <c r="E319" s="36"/>
      <c r="F319" s="37"/>
      <c r="G319" s="38"/>
      <c r="H319" s="35"/>
      <c r="I319" s="39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55"/>
      <c r="Z319" s="53"/>
      <c r="AA319" s="53"/>
      <c r="AB319" s="53"/>
      <c r="AC319" s="55"/>
      <c r="AD319" s="53"/>
      <c r="AE319" s="53"/>
      <c r="AF319" s="53"/>
      <c r="AG319" s="56"/>
      <c r="AH319" s="52"/>
      <c r="AI319" s="52"/>
      <c r="AJ319" s="57"/>
      <c r="AK319" s="58"/>
      <c r="AL319" s="58"/>
      <c r="AM319" s="34"/>
      <c r="AN319" s="34"/>
      <c r="AO319" s="34"/>
      <c r="AP319" s="34"/>
      <c r="AQ319" s="34"/>
    </row>
    <row r="320" spans="1:43" ht="15.75" customHeight="1" x14ac:dyDescent="0.2">
      <c r="A320" s="39"/>
      <c r="B320" s="33"/>
      <c r="C320" s="34"/>
      <c r="D320" s="35"/>
      <c r="E320" s="36"/>
      <c r="F320" s="37"/>
      <c r="G320" s="38"/>
      <c r="H320" s="35"/>
      <c r="I320" s="39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55"/>
      <c r="Z320" s="53"/>
      <c r="AA320" s="53"/>
      <c r="AB320" s="53"/>
      <c r="AC320" s="55"/>
      <c r="AD320" s="53"/>
      <c r="AE320" s="53"/>
      <c r="AF320" s="53"/>
      <c r="AG320" s="56"/>
      <c r="AH320" s="52"/>
      <c r="AI320" s="52"/>
      <c r="AJ320" s="57"/>
      <c r="AK320" s="58"/>
      <c r="AL320" s="58"/>
      <c r="AM320" s="34"/>
      <c r="AN320" s="34"/>
      <c r="AO320" s="34"/>
      <c r="AP320" s="34"/>
      <c r="AQ320" s="34"/>
    </row>
    <row r="321" spans="1:43" ht="15.75" customHeight="1" x14ac:dyDescent="0.2">
      <c r="A321" s="39"/>
      <c r="B321" s="33"/>
      <c r="C321" s="34"/>
      <c r="D321" s="35"/>
      <c r="E321" s="36"/>
      <c r="F321" s="37"/>
      <c r="G321" s="38"/>
      <c r="H321" s="35"/>
      <c r="I321" s="39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55"/>
      <c r="Z321" s="53"/>
      <c r="AA321" s="53"/>
      <c r="AB321" s="53"/>
      <c r="AC321" s="55"/>
      <c r="AD321" s="53"/>
      <c r="AE321" s="53"/>
      <c r="AF321" s="53"/>
      <c r="AG321" s="56"/>
      <c r="AH321" s="52"/>
      <c r="AI321" s="52"/>
      <c r="AJ321" s="57"/>
      <c r="AK321" s="58"/>
      <c r="AL321" s="58"/>
      <c r="AM321" s="34"/>
      <c r="AN321" s="34"/>
      <c r="AO321" s="34"/>
      <c r="AP321" s="34"/>
      <c r="AQ321" s="34"/>
    </row>
    <row r="322" spans="1:43" ht="15.75" customHeight="1" x14ac:dyDescent="0.2">
      <c r="A322" s="39"/>
      <c r="B322" s="33"/>
      <c r="C322" s="34"/>
      <c r="D322" s="35"/>
      <c r="E322" s="36"/>
      <c r="F322" s="37"/>
      <c r="G322" s="38"/>
      <c r="H322" s="35"/>
      <c r="I322" s="39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55"/>
      <c r="Z322" s="53"/>
      <c r="AA322" s="53"/>
      <c r="AB322" s="53"/>
      <c r="AC322" s="55"/>
      <c r="AD322" s="53"/>
      <c r="AE322" s="53"/>
      <c r="AF322" s="53"/>
      <c r="AG322" s="56"/>
      <c r="AH322" s="52"/>
      <c r="AI322" s="52"/>
      <c r="AJ322" s="57"/>
      <c r="AK322" s="58"/>
      <c r="AL322" s="58"/>
      <c r="AM322" s="34"/>
      <c r="AN322" s="34"/>
      <c r="AO322" s="34"/>
      <c r="AP322" s="34"/>
      <c r="AQ322" s="34"/>
    </row>
    <row r="323" spans="1:43" ht="15.75" customHeight="1" x14ac:dyDescent="0.2">
      <c r="A323" s="39"/>
      <c r="B323" s="33"/>
      <c r="C323" s="34"/>
      <c r="D323" s="35"/>
      <c r="E323" s="36"/>
      <c r="F323" s="37"/>
      <c r="G323" s="38"/>
      <c r="H323" s="35"/>
      <c r="I323" s="39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55"/>
      <c r="Z323" s="53"/>
      <c r="AA323" s="53"/>
      <c r="AB323" s="53"/>
      <c r="AC323" s="55"/>
      <c r="AD323" s="53"/>
      <c r="AE323" s="53"/>
      <c r="AF323" s="53"/>
      <c r="AG323" s="56"/>
      <c r="AH323" s="52"/>
      <c r="AI323" s="52"/>
      <c r="AJ323" s="57"/>
      <c r="AK323" s="58"/>
      <c r="AL323" s="58"/>
      <c r="AM323" s="34"/>
      <c r="AN323" s="34"/>
      <c r="AO323" s="34"/>
      <c r="AP323" s="34"/>
      <c r="AQ323" s="34"/>
    </row>
    <row r="324" spans="1:43" ht="15.75" customHeight="1" x14ac:dyDescent="0.2">
      <c r="A324" s="39"/>
      <c r="B324" s="33"/>
      <c r="C324" s="34"/>
      <c r="D324" s="35"/>
      <c r="E324" s="36"/>
      <c r="F324" s="37"/>
      <c r="G324" s="38"/>
      <c r="H324" s="35"/>
      <c r="I324" s="39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55"/>
      <c r="Z324" s="53"/>
      <c r="AA324" s="53"/>
      <c r="AB324" s="53"/>
      <c r="AC324" s="55"/>
      <c r="AD324" s="53"/>
      <c r="AE324" s="53"/>
      <c r="AF324" s="53"/>
      <c r="AG324" s="56"/>
      <c r="AH324" s="52"/>
      <c r="AI324" s="52"/>
      <c r="AJ324" s="57"/>
      <c r="AK324" s="58"/>
      <c r="AL324" s="58"/>
      <c r="AM324" s="34"/>
      <c r="AN324" s="34"/>
      <c r="AO324" s="34"/>
      <c r="AP324" s="34"/>
      <c r="AQ324" s="34"/>
    </row>
    <row r="325" spans="1:43" ht="15.75" customHeight="1" x14ac:dyDescent="0.2">
      <c r="A325" s="39"/>
      <c r="B325" s="33"/>
      <c r="C325" s="34"/>
      <c r="D325" s="35"/>
      <c r="E325" s="36"/>
      <c r="F325" s="37"/>
      <c r="G325" s="38"/>
      <c r="H325" s="35"/>
      <c r="I325" s="39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55"/>
      <c r="Z325" s="53"/>
      <c r="AA325" s="53"/>
      <c r="AB325" s="53"/>
      <c r="AC325" s="55"/>
      <c r="AD325" s="53"/>
      <c r="AE325" s="53"/>
      <c r="AF325" s="53"/>
      <c r="AG325" s="56"/>
      <c r="AH325" s="52"/>
      <c r="AI325" s="52"/>
      <c r="AJ325" s="57"/>
      <c r="AK325" s="58"/>
      <c r="AL325" s="58"/>
      <c r="AM325" s="34"/>
      <c r="AN325" s="34"/>
      <c r="AO325" s="34"/>
      <c r="AP325" s="34"/>
      <c r="AQ325" s="34"/>
    </row>
    <row r="326" spans="1:43" ht="15.75" customHeight="1" x14ac:dyDescent="0.2">
      <c r="A326" s="39"/>
      <c r="B326" s="33"/>
      <c r="C326" s="34"/>
      <c r="D326" s="35"/>
      <c r="E326" s="36"/>
      <c r="F326" s="37"/>
      <c r="G326" s="38"/>
      <c r="H326" s="35"/>
      <c r="I326" s="39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55"/>
      <c r="Z326" s="53"/>
      <c r="AA326" s="53"/>
      <c r="AB326" s="53"/>
      <c r="AC326" s="55"/>
      <c r="AD326" s="53"/>
      <c r="AE326" s="53"/>
      <c r="AF326" s="53"/>
      <c r="AG326" s="56"/>
      <c r="AH326" s="52"/>
      <c r="AI326" s="52"/>
      <c r="AJ326" s="57"/>
      <c r="AK326" s="58"/>
      <c r="AL326" s="58"/>
      <c r="AM326" s="34"/>
      <c r="AN326" s="34"/>
      <c r="AO326" s="34"/>
      <c r="AP326" s="34"/>
      <c r="AQ326" s="34"/>
    </row>
    <row r="327" spans="1:43" ht="15.75" customHeight="1" x14ac:dyDescent="0.2">
      <c r="A327" s="39"/>
      <c r="B327" s="33"/>
      <c r="C327" s="34"/>
      <c r="D327" s="35"/>
      <c r="E327" s="36"/>
      <c r="F327" s="37"/>
      <c r="G327" s="38"/>
      <c r="H327" s="35"/>
      <c r="I327" s="39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55"/>
      <c r="Z327" s="53"/>
      <c r="AA327" s="53"/>
      <c r="AB327" s="53"/>
      <c r="AC327" s="55"/>
      <c r="AD327" s="53"/>
      <c r="AE327" s="53"/>
      <c r="AF327" s="53"/>
      <c r="AG327" s="56"/>
      <c r="AH327" s="52"/>
      <c r="AI327" s="52"/>
      <c r="AJ327" s="57"/>
      <c r="AK327" s="58"/>
      <c r="AL327" s="58"/>
      <c r="AM327" s="34"/>
      <c r="AN327" s="34"/>
      <c r="AO327" s="34"/>
      <c r="AP327" s="34"/>
      <c r="AQ327" s="34"/>
    </row>
    <row r="328" spans="1:43" ht="15.75" customHeight="1" x14ac:dyDescent="0.2">
      <c r="A328" s="39"/>
      <c r="B328" s="33"/>
      <c r="C328" s="34"/>
      <c r="D328" s="35"/>
      <c r="E328" s="36"/>
      <c r="F328" s="37"/>
      <c r="G328" s="38"/>
      <c r="H328" s="35"/>
      <c r="I328" s="39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55"/>
      <c r="Z328" s="53"/>
      <c r="AA328" s="53"/>
      <c r="AB328" s="53"/>
      <c r="AC328" s="55"/>
      <c r="AD328" s="53"/>
      <c r="AE328" s="53"/>
      <c r="AF328" s="53"/>
      <c r="AG328" s="56"/>
      <c r="AH328" s="52"/>
      <c r="AI328" s="52"/>
      <c r="AJ328" s="57"/>
      <c r="AK328" s="58"/>
      <c r="AL328" s="58"/>
      <c r="AM328" s="34"/>
      <c r="AN328" s="34"/>
      <c r="AO328" s="34"/>
      <c r="AP328" s="34"/>
      <c r="AQ328" s="34"/>
    </row>
    <row r="329" spans="1:43" ht="15.75" customHeight="1" x14ac:dyDescent="0.2">
      <c r="A329" s="39"/>
      <c r="B329" s="33"/>
      <c r="C329" s="34"/>
      <c r="D329" s="35"/>
      <c r="E329" s="36"/>
      <c r="F329" s="37"/>
      <c r="G329" s="38"/>
      <c r="H329" s="35"/>
      <c r="I329" s="39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55"/>
      <c r="Z329" s="53"/>
      <c r="AA329" s="53"/>
      <c r="AB329" s="53"/>
      <c r="AC329" s="55"/>
      <c r="AD329" s="53"/>
      <c r="AE329" s="53"/>
      <c r="AF329" s="53"/>
      <c r="AG329" s="56"/>
      <c r="AH329" s="52"/>
      <c r="AI329" s="52"/>
      <c r="AJ329" s="57"/>
      <c r="AK329" s="58"/>
      <c r="AL329" s="58"/>
      <c r="AM329" s="34"/>
      <c r="AN329" s="34"/>
      <c r="AO329" s="34"/>
      <c r="AP329" s="34"/>
      <c r="AQ329" s="34"/>
    </row>
    <row r="330" spans="1:43" ht="15.75" customHeight="1" x14ac:dyDescent="0.2">
      <c r="A330" s="39"/>
      <c r="B330" s="33"/>
      <c r="C330" s="34"/>
      <c r="D330" s="35"/>
      <c r="E330" s="36"/>
      <c r="F330" s="37"/>
      <c r="G330" s="38"/>
      <c r="H330" s="35"/>
      <c r="I330" s="39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55"/>
      <c r="Z330" s="53"/>
      <c r="AA330" s="53"/>
      <c r="AB330" s="53"/>
      <c r="AC330" s="55"/>
      <c r="AD330" s="53"/>
      <c r="AE330" s="53"/>
      <c r="AF330" s="53"/>
      <c r="AG330" s="56"/>
      <c r="AH330" s="52"/>
      <c r="AI330" s="52"/>
      <c r="AJ330" s="57"/>
      <c r="AK330" s="58"/>
      <c r="AL330" s="58"/>
      <c r="AM330" s="34"/>
      <c r="AN330" s="34"/>
      <c r="AO330" s="34"/>
      <c r="AP330" s="34"/>
      <c r="AQ330" s="34"/>
    </row>
    <row r="331" spans="1:43" ht="15.75" customHeight="1" x14ac:dyDescent="0.2">
      <c r="A331" s="39"/>
      <c r="B331" s="33"/>
      <c r="C331" s="34"/>
      <c r="D331" s="35"/>
      <c r="E331" s="36"/>
      <c r="F331" s="37"/>
      <c r="G331" s="38"/>
      <c r="H331" s="35"/>
      <c r="I331" s="39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55"/>
      <c r="Z331" s="53"/>
      <c r="AA331" s="53"/>
      <c r="AB331" s="53"/>
      <c r="AC331" s="55"/>
      <c r="AD331" s="53"/>
      <c r="AE331" s="53"/>
      <c r="AF331" s="53"/>
      <c r="AG331" s="56"/>
      <c r="AH331" s="52"/>
      <c r="AI331" s="52"/>
      <c r="AJ331" s="57"/>
      <c r="AK331" s="58"/>
      <c r="AL331" s="58"/>
      <c r="AM331" s="34"/>
      <c r="AN331" s="34"/>
      <c r="AO331" s="34"/>
      <c r="AP331" s="34"/>
      <c r="AQ331" s="34"/>
    </row>
    <row r="332" spans="1:43" ht="15.75" customHeight="1" x14ac:dyDescent="0.2">
      <c r="A332" s="39"/>
      <c r="B332" s="33"/>
      <c r="C332" s="34"/>
      <c r="D332" s="35"/>
      <c r="E332" s="36"/>
      <c r="F332" s="37"/>
      <c r="G332" s="38"/>
      <c r="H332" s="35"/>
      <c r="I332" s="39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55"/>
      <c r="Z332" s="53"/>
      <c r="AA332" s="53"/>
      <c r="AB332" s="53"/>
      <c r="AC332" s="55"/>
      <c r="AD332" s="53"/>
      <c r="AE332" s="53"/>
      <c r="AF332" s="53"/>
      <c r="AG332" s="56"/>
      <c r="AH332" s="52"/>
      <c r="AI332" s="52"/>
      <c r="AJ332" s="57"/>
      <c r="AK332" s="58"/>
      <c r="AL332" s="58"/>
      <c r="AM332" s="34"/>
      <c r="AN332" s="34"/>
      <c r="AO332" s="34"/>
      <c r="AP332" s="34"/>
      <c r="AQ332" s="34"/>
    </row>
    <row r="333" spans="1:43" ht="15.75" customHeight="1" x14ac:dyDescent="0.2">
      <c r="A333" s="39"/>
      <c r="B333" s="33"/>
      <c r="C333" s="34"/>
      <c r="D333" s="35"/>
      <c r="E333" s="36"/>
      <c r="F333" s="37"/>
      <c r="G333" s="38"/>
      <c r="H333" s="35"/>
      <c r="I333" s="39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55"/>
      <c r="Z333" s="53"/>
      <c r="AA333" s="53"/>
      <c r="AB333" s="53"/>
      <c r="AC333" s="55"/>
      <c r="AD333" s="53"/>
      <c r="AE333" s="53"/>
      <c r="AF333" s="53"/>
      <c r="AG333" s="56"/>
      <c r="AH333" s="52"/>
      <c r="AI333" s="52"/>
      <c r="AJ333" s="57"/>
      <c r="AK333" s="58"/>
      <c r="AL333" s="58"/>
      <c r="AM333" s="34"/>
      <c r="AN333" s="34"/>
      <c r="AO333" s="34"/>
      <c r="AP333" s="34"/>
      <c r="AQ333" s="34"/>
    </row>
    <row r="334" spans="1:43" ht="15.75" customHeight="1" x14ac:dyDescent="0.2">
      <c r="A334" s="39"/>
      <c r="B334" s="33"/>
      <c r="C334" s="34"/>
      <c r="D334" s="35"/>
      <c r="E334" s="36"/>
      <c r="F334" s="37"/>
      <c r="G334" s="38"/>
      <c r="H334" s="35"/>
      <c r="I334" s="39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55"/>
      <c r="Z334" s="53"/>
      <c r="AA334" s="53"/>
      <c r="AB334" s="53"/>
      <c r="AC334" s="55"/>
      <c r="AD334" s="53"/>
      <c r="AE334" s="53"/>
      <c r="AF334" s="53"/>
      <c r="AG334" s="56"/>
      <c r="AH334" s="52"/>
      <c r="AI334" s="52"/>
      <c r="AJ334" s="57"/>
      <c r="AK334" s="58"/>
      <c r="AL334" s="58"/>
      <c r="AM334" s="34"/>
      <c r="AN334" s="34"/>
      <c r="AO334" s="34"/>
      <c r="AP334" s="34"/>
      <c r="AQ334" s="34"/>
    </row>
    <row r="335" spans="1:43" ht="15.75" customHeight="1" x14ac:dyDescent="0.2">
      <c r="A335" s="39"/>
      <c r="B335" s="33"/>
      <c r="C335" s="34"/>
      <c r="D335" s="35"/>
      <c r="E335" s="36"/>
      <c r="F335" s="37"/>
      <c r="G335" s="38"/>
      <c r="H335" s="35"/>
      <c r="I335" s="39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55"/>
      <c r="Z335" s="53"/>
      <c r="AA335" s="53"/>
      <c r="AB335" s="53"/>
      <c r="AC335" s="55"/>
      <c r="AD335" s="53"/>
      <c r="AE335" s="53"/>
      <c r="AF335" s="53"/>
      <c r="AG335" s="56"/>
      <c r="AH335" s="52"/>
      <c r="AI335" s="52"/>
      <c r="AJ335" s="57"/>
      <c r="AK335" s="58"/>
      <c r="AL335" s="58"/>
      <c r="AM335" s="34"/>
      <c r="AN335" s="34"/>
      <c r="AO335" s="34"/>
      <c r="AP335" s="34"/>
      <c r="AQ335" s="34"/>
    </row>
    <row r="336" spans="1:43" ht="15.75" customHeight="1" x14ac:dyDescent="0.2">
      <c r="A336" s="39"/>
      <c r="B336" s="33"/>
      <c r="C336" s="34"/>
      <c r="D336" s="35"/>
      <c r="E336" s="36"/>
      <c r="F336" s="37"/>
      <c r="G336" s="38"/>
      <c r="H336" s="35"/>
      <c r="I336" s="39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55"/>
      <c r="Z336" s="53"/>
      <c r="AA336" s="53"/>
      <c r="AB336" s="53"/>
      <c r="AC336" s="55"/>
      <c r="AD336" s="53"/>
      <c r="AE336" s="53"/>
      <c r="AF336" s="53"/>
      <c r="AG336" s="56"/>
      <c r="AH336" s="52"/>
      <c r="AI336" s="52"/>
      <c r="AJ336" s="57"/>
      <c r="AK336" s="58"/>
      <c r="AL336" s="58"/>
      <c r="AM336" s="34"/>
      <c r="AN336" s="34"/>
      <c r="AO336" s="34"/>
      <c r="AP336" s="34"/>
      <c r="AQ336" s="34"/>
    </row>
    <row r="337" spans="1:43" ht="15.75" customHeight="1" x14ac:dyDescent="0.2">
      <c r="A337" s="39"/>
      <c r="B337" s="33"/>
      <c r="C337" s="34"/>
      <c r="D337" s="35"/>
      <c r="E337" s="36"/>
      <c r="F337" s="37"/>
      <c r="G337" s="38"/>
      <c r="H337" s="35"/>
      <c r="I337" s="39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55"/>
      <c r="Z337" s="53"/>
      <c r="AA337" s="53"/>
      <c r="AB337" s="53"/>
      <c r="AC337" s="55"/>
      <c r="AD337" s="53"/>
      <c r="AE337" s="53"/>
      <c r="AF337" s="53"/>
      <c r="AG337" s="56"/>
      <c r="AH337" s="52"/>
      <c r="AI337" s="52"/>
      <c r="AJ337" s="57"/>
      <c r="AK337" s="58"/>
      <c r="AL337" s="58"/>
      <c r="AM337" s="34"/>
      <c r="AN337" s="34"/>
      <c r="AO337" s="34"/>
      <c r="AP337" s="34"/>
      <c r="AQ337" s="34"/>
    </row>
    <row r="338" spans="1:43" ht="15.75" customHeight="1" x14ac:dyDescent="0.2">
      <c r="A338" s="39"/>
      <c r="B338" s="33"/>
      <c r="C338" s="34"/>
      <c r="D338" s="35"/>
      <c r="E338" s="36"/>
      <c r="F338" s="37"/>
      <c r="G338" s="38"/>
      <c r="H338" s="35"/>
      <c r="I338" s="39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55"/>
      <c r="Z338" s="53"/>
      <c r="AA338" s="53"/>
      <c r="AB338" s="53"/>
      <c r="AC338" s="55"/>
      <c r="AD338" s="53"/>
      <c r="AE338" s="53"/>
      <c r="AF338" s="53"/>
      <c r="AG338" s="56"/>
      <c r="AH338" s="52"/>
      <c r="AI338" s="52"/>
      <c r="AJ338" s="57"/>
      <c r="AK338" s="58"/>
      <c r="AL338" s="58"/>
      <c r="AM338" s="34"/>
      <c r="AN338" s="34"/>
      <c r="AO338" s="34"/>
      <c r="AP338" s="34"/>
      <c r="AQ338" s="34"/>
    </row>
    <row r="339" spans="1:43" ht="15.75" customHeight="1" x14ac:dyDescent="0.2">
      <c r="A339" s="39"/>
      <c r="B339" s="33"/>
      <c r="C339" s="34"/>
      <c r="D339" s="35"/>
      <c r="E339" s="36"/>
      <c r="F339" s="37"/>
      <c r="G339" s="38"/>
      <c r="H339" s="35"/>
      <c r="I339" s="39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55"/>
      <c r="Z339" s="53"/>
      <c r="AA339" s="53"/>
      <c r="AB339" s="53"/>
      <c r="AC339" s="55"/>
      <c r="AD339" s="53"/>
      <c r="AE339" s="53"/>
      <c r="AF339" s="53"/>
      <c r="AG339" s="56"/>
      <c r="AH339" s="52"/>
      <c r="AI339" s="52"/>
      <c r="AJ339" s="57"/>
      <c r="AK339" s="58"/>
      <c r="AL339" s="58"/>
      <c r="AM339" s="34"/>
      <c r="AN339" s="34"/>
      <c r="AO339" s="34"/>
      <c r="AP339" s="34"/>
      <c r="AQ339" s="34"/>
    </row>
    <row r="340" spans="1:43" ht="15.75" customHeight="1" x14ac:dyDescent="0.2">
      <c r="A340" s="39"/>
      <c r="B340" s="33"/>
      <c r="C340" s="34"/>
      <c r="D340" s="35"/>
      <c r="E340" s="36"/>
      <c r="F340" s="37"/>
      <c r="G340" s="38"/>
      <c r="H340" s="35"/>
      <c r="I340" s="39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55"/>
      <c r="Z340" s="53"/>
      <c r="AA340" s="53"/>
      <c r="AB340" s="53"/>
      <c r="AC340" s="55"/>
      <c r="AD340" s="53"/>
      <c r="AE340" s="53"/>
      <c r="AF340" s="53"/>
      <c r="AG340" s="56"/>
      <c r="AH340" s="52"/>
      <c r="AI340" s="52"/>
      <c r="AJ340" s="57"/>
      <c r="AK340" s="58"/>
      <c r="AL340" s="58"/>
      <c r="AM340" s="34"/>
      <c r="AN340" s="34"/>
      <c r="AO340" s="34"/>
      <c r="AP340" s="34"/>
      <c r="AQ340" s="34"/>
    </row>
    <row r="341" spans="1:43" ht="15.75" customHeight="1" x14ac:dyDescent="0.2">
      <c r="A341" s="39"/>
      <c r="B341" s="33"/>
      <c r="C341" s="34"/>
      <c r="D341" s="35"/>
      <c r="E341" s="36"/>
      <c r="F341" s="37"/>
      <c r="G341" s="38"/>
      <c r="H341" s="35"/>
      <c r="I341" s="39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55"/>
      <c r="Z341" s="53"/>
      <c r="AA341" s="53"/>
      <c r="AB341" s="53"/>
      <c r="AC341" s="55"/>
      <c r="AD341" s="53"/>
      <c r="AE341" s="53"/>
      <c r="AF341" s="53"/>
      <c r="AG341" s="56"/>
      <c r="AH341" s="52"/>
      <c r="AI341" s="52"/>
      <c r="AJ341" s="57"/>
      <c r="AK341" s="58"/>
      <c r="AL341" s="58"/>
      <c r="AM341" s="34"/>
      <c r="AN341" s="34"/>
      <c r="AO341" s="34"/>
      <c r="AP341" s="34"/>
      <c r="AQ341" s="34"/>
    </row>
    <row r="342" spans="1:43" ht="15.75" customHeight="1" x14ac:dyDescent="0.2">
      <c r="A342" s="39"/>
      <c r="B342" s="33"/>
      <c r="C342" s="34"/>
      <c r="D342" s="35"/>
      <c r="E342" s="36"/>
      <c r="F342" s="37"/>
      <c r="G342" s="38"/>
      <c r="H342" s="35"/>
      <c r="I342" s="39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55"/>
      <c r="Z342" s="53"/>
      <c r="AA342" s="53"/>
      <c r="AB342" s="53"/>
      <c r="AC342" s="55"/>
      <c r="AD342" s="53"/>
      <c r="AE342" s="53"/>
      <c r="AF342" s="53"/>
      <c r="AG342" s="56"/>
      <c r="AH342" s="52"/>
      <c r="AI342" s="52"/>
      <c r="AJ342" s="57"/>
      <c r="AK342" s="58"/>
      <c r="AL342" s="58"/>
      <c r="AM342" s="34"/>
      <c r="AN342" s="34"/>
      <c r="AO342" s="34"/>
      <c r="AP342" s="34"/>
      <c r="AQ342" s="34"/>
    </row>
    <row r="343" spans="1:43" ht="15.75" customHeight="1" x14ac:dyDescent="0.2">
      <c r="A343" s="39"/>
      <c r="B343" s="33"/>
      <c r="C343" s="34"/>
      <c r="D343" s="35"/>
      <c r="E343" s="36"/>
      <c r="F343" s="37"/>
      <c r="G343" s="38"/>
      <c r="H343" s="35"/>
      <c r="I343" s="39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55"/>
      <c r="Z343" s="53"/>
      <c r="AA343" s="53"/>
      <c r="AB343" s="53"/>
      <c r="AC343" s="55"/>
      <c r="AD343" s="53"/>
      <c r="AE343" s="53"/>
      <c r="AF343" s="53"/>
      <c r="AG343" s="56"/>
      <c r="AH343" s="52"/>
      <c r="AI343" s="52"/>
      <c r="AJ343" s="57"/>
      <c r="AK343" s="58"/>
      <c r="AL343" s="58"/>
      <c r="AM343" s="34"/>
      <c r="AN343" s="34"/>
      <c r="AO343" s="34"/>
      <c r="AP343" s="34"/>
      <c r="AQ343" s="34"/>
    </row>
    <row r="344" spans="1:43" ht="15.75" customHeight="1" x14ac:dyDescent="0.2">
      <c r="A344" s="39"/>
      <c r="B344" s="33"/>
      <c r="C344" s="34"/>
      <c r="D344" s="35"/>
      <c r="E344" s="36"/>
      <c r="F344" s="37"/>
      <c r="G344" s="38"/>
      <c r="H344" s="35"/>
      <c r="I344" s="39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55"/>
      <c r="Z344" s="53"/>
      <c r="AA344" s="53"/>
      <c r="AB344" s="53"/>
      <c r="AC344" s="55"/>
      <c r="AD344" s="53"/>
      <c r="AE344" s="53"/>
      <c r="AF344" s="53"/>
      <c r="AG344" s="56"/>
      <c r="AH344" s="52"/>
      <c r="AI344" s="52"/>
      <c r="AJ344" s="57"/>
      <c r="AK344" s="58"/>
      <c r="AL344" s="58"/>
      <c r="AM344" s="34"/>
      <c r="AN344" s="34"/>
      <c r="AO344" s="34"/>
      <c r="AP344" s="34"/>
      <c r="AQ344" s="34"/>
    </row>
    <row r="345" spans="1:43" ht="15.75" customHeight="1" x14ac:dyDescent="0.2">
      <c r="A345" s="39"/>
      <c r="B345" s="33"/>
      <c r="C345" s="34"/>
      <c r="D345" s="35"/>
      <c r="E345" s="36"/>
      <c r="F345" s="37"/>
      <c r="G345" s="38"/>
      <c r="H345" s="35"/>
      <c r="I345" s="39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55"/>
      <c r="Z345" s="53"/>
      <c r="AA345" s="53"/>
      <c r="AB345" s="53"/>
      <c r="AC345" s="55"/>
      <c r="AD345" s="53"/>
      <c r="AE345" s="53"/>
      <c r="AF345" s="53"/>
      <c r="AG345" s="56"/>
      <c r="AH345" s="52"/>
      <c r="AI345" s="52"/>
      <c r="AJ345" s="57"/>
      <c r="AK345" s="58"/>
      <c r="AL345" s="58"/>
      <c r="AM345" s="34"/>
      <c r="AN345" s="34"/>
      <c r="AO345" s="34"/>
      <c r="AP345" s="34"/>
      <c r="AQ345" s="34"/>
    </row>
    <row r="346" spans="1:43" ht="15.75" customHeight="1" x14ac:dyDescent="0.2">
      <c r="A346" s="39"/>
      <c r="B346" s="33"/>
      <c r="C346" s="34"/>
      <c r="D346" s="35"/>
      <c r="E346" s="36"/>
      <c r="F346" s="37"/>
      <c r="G346" s="38"/>
      <c r="H346" s="35"/>
      <c r="I346" s="39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55"/>
      <c r="Z346" s="53"/>
      <c r="AA346" s="53"/>
      <c r="AB346" s="53"/>
      <c r="AC346" s="55"/>
      <c r="AD346" s="53"/>
      <c r="AE346" s="53"/>
      <c r="AF346" s="53"/>
      <c r="AG346" s="56"/>
      <c r="AH346" s="52"/>
      <c r="AI346" s="52"/>
      <c r="AJ346" s="57"/>
      <c r="AK346" s="58"/>
      <c r="AL346" s="58"/>
      <c r="AM346" s="34"/>
      <c r="AN346" s="34"/>
      <c r="AO346" s="34"/>
      <c r="AP346" s="34"/>
      <c r="AQ346" s="34"/>
    </row>
    <row r="347" spans="1:43" ht="15.75" customHeight="1" x14ac:dyDescent="0.2">
      <c r="A347" s="39"/>
      <c r="B347" s="33"/>
      <c r="C347" s="34"/>
      <c r="D347" s="35"/>
      <c r="E347" s="36"/>
      <c r="F347" s="37"/>
      <c r="G347" s="38"/>
      <c r="H347" s="35"/>
      <c r="I347" s="39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55"/>
      <c r="Z347" s="53"/>
      <c r="AA347" s="53"/>
      <c r="AB347" s="53"/>
      <c r="AC347" s="55"/>
      <c r="AD347" s="53"/>
      <c r="AE347" s="53"/>
      <c r="AF347" s="53"/>
      <c r="AG347" s="56"/>
      <c r="AH347" s="52"/>
      <c r="AI347" s="52"/>
      <c r="AJ347" s="57"/>
      <c r="AK347" s="58"/>
      <c r="AL347" s="58"/>
      <c r="AM347" s="34"/>
      <c r="AN347" s="34"/>
      <c r="AO347" s="34"/>
      <c r="AP347" s="34"/>
      <c r="AQ347" s="34"/>
    </row>
    <row r="348" spans="1:43" ht="15.75" customHeight="1" x14ac:dyDescent="0.2">
      <c r="A348" s="39"/>
      <c r="B348" s="33"/>
      <c r="C348" s="34"/>
      <c r="D348" s="35"/>
      <c r="E348" s="36"/>
      <c r="F348" s="37"/>
      <c r="G348" s="38"/>
      <c r="H348" s="35"/>
      <c r="I348" s="39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55"/>
      <c r="Z348" s="53"/>
      <c r="AA348" s="53"/>
      <c r="AB348" s="53"/>
      <c r="AC348" s="55"/>
      <c r="AD348" s="53"/>
      <c r="AE348" s="53"/>
      <c r="AF348" s="53"/>
      <c r="AG348" s="56"/>
      <c r="AH348" s="52"/>
      <c r="AI348" s="52"/>
      <c r="AJ348" s="57"/>
      <c r="AK348" s="58"/>
      <c r="AL348" s="58"/>
      <c r="AM348" s="34"/>
      <c r="AN348" s="34"/>
      <c r="AO348" s="34"/>
      <c r="AP348" s="34"/>
      <c r="AQ348" s="34"/>
    </row>
    <row r="349" spans="1:43" ht="15.75" customHeight="1" x14ac:dyDescent="0.2">
      <c r="A349" s="39"/>
      <c r="B349" s="33"/>
      <c r="C349" s="34"/>
      <c r="D349" s="35"/>
      <c r="E349" s="36"/>
      <c r="F349" s="37"/>
      <c r="G349" s="38"/>
      <c r="H349" s="35"/>
      <c r="I349" s="39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55"/>
      <c r="Z349" s="53"/>
      <c r="AA349" s="53"/>
      <c r="AB349" s="53"/>
      <c r="AC349" s="55"/>
      <c r="AD349" s="53"/>
      <c r="AE349" s="53"/>
      <c r="AF349" s="53"/>
      <c r="AG349" s="56"/>
      <c r="AH349" s="52"/>
      <c r="AI349" s="52"/>
      <c r="AJ349" s="57"/>
      <c r="AK349" s="58"/>
      <c r="AL349" s="58"/>
      <c r="AM349" s="34"/>
      <c r="AN349" s="34"/>
      <c r="AO349" s="34"/>
      <c r="AP349" s="34"/>
      <c r="AQ349" s="34"/>
    </row>
    <row r="350" spans="1:43" ht="15.75" customHeight="1" x14ac:dyDescent="0.2">
      <c r="A350" s="39"/>
      <c r="B350" s="33"/>
      <c r="C350" s="34"/>
      <c r="D350" s="35"/>
      <c r="E350" s="36"/>
      <c r="F350" s="37"/>
      <c r="G350" s="38"/>
      <c r="H350" s="35"/>
      <c r="I350" s="39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55"/>
      <c r="Z350" s="53"/>
      <c r="AA350" s="53"/>
      <c r="AB350" s="53"/>
      <c r="AC350" s="55"/>
      <c r="AD350" s="53"/>
      <c r="AE350" s="53"/>
      <c r="AF350" s="53"/>
      <c r="AG350" s="56"/>
      <c r="AH350" s="52"/>
      <c r="AI350" s="52"/>
      <c r="AJ350" s="57"/>
      <c r="AK350" s="58"/>
      <c r="AL350" s="58"/>
      <c r="AM350" s="34"/>
      <c r="AN350" s="34"/>
      <c r="AO350" s="34"/>
      <c r="AP350" s="34"/>
      <c r="AQ350" s="34"/>
    </row>
    <row r="351" spans="1:43" ht="15.75" customHeight="1" x14ac:dyDescent="0.2">
      <c r="A351" s="39"/>
      <c r="B351" s="33"/>
      <c r="C351" s="34"/>
      <c r="D351" s="35"/>
      <c r="E351" s="36"/>
      <c r="F351" s="37"/>
      <c r="G351" s="38"/>
      <c r="H351" s="35"/>
      <c r="I351" s="39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55"/>
      <c r="Z351" s="53"/>
      <c r="AA351" s="53"/>
      <c r="AB351" s="53"/>
      <c r="AC351" s="55"/>
      <c r="AD351" s="53"/>
      <c r="AE351" s="53"/>
      <c r="AF351" s="53"/>
      <c r="AG351" s="56"/>
      <c r="AH351" s="52"/>
      <c r="AI351" s="52"/>
      <c r="AJ351" s="57"/>
      <c r="AK351" s="58"/>
      <c r="AL351" s="58"/>
      <c r="AM351" s="34"/>
      <c r="AN351" s="34"/>
      <c r="AO351" s="34"/>
      <c r="AP351" s="34"/>
      <c r="AQ351" s="34"/>
    </row>
    <row r="352" spans="1:43" ht="15.75" customHeight="1" x14ac:dyDescent="0.2">
      <c r="A352" s="39"/>
      <c r="B352" s="33"/>
      <c r="C352" s="34"/>
      <c r="D352" s="35"/>
      <c r="E352" s="36"/>
      <c r="F352" s="37"/>
      <c r="G352" s="38"/>
      <c r="H352" s="35"/>
      <c r="I352" s="39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55"/>
      <c r="Z352" s="53"/>
      <c r="AA352" s="53"/>
      <c r="AB352" s="53"/>
      <c r="AC352" s="55"/>
      <c r="AD352" s="53"/>
      <c r="AE352" s="53"/>
      <c r="AF352" s="53"/>
      <c r="AG352" s="56"/>
      <c r="AH352" s="52"/>
      <c r="AI352" s="52"/>
      <c r="AJ352" s="57"/>
      <c r="AK352" s="58"/>
      <c r="AL352" s="58"/>
      <c r="AM352" s="34"/>
      <c r="AN352" s="34"/>
      <c r="AO352" s="34"/>
      <c r="AP352" s="34"/>
      <c r="AQ352" s="34"/>
    </row>
    <row r="353" spans="1:43" ht="15.75" customHeight="1" x14ac:dyDescent="0.2">
      <c r="A353" s="39"/>
      <c r="B353" s="33"/>
      <c r="C353" s="34"/>
      <c r="D353" s="35"/>
      <c r="E353" s="36"/>
      <c r="F353" s="37"/>
      <c r="G353" s="38"/>
      <c r="H353" s="35"/>
      <c r="I353" s="39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55"/>
      <c r="Z353" s="53"/>
      <c r="AA353" s="53"/>
      <c r="AB353" s="53"/>
      <c r="AC353" s="55"/>
      <c r="AD353" s="53"/>
      <c r="AE353" s="53"/>
      <c r="AF353" s="53"/>
      <c r="AG353" s="56"/>
      <c r="AH353" s="52"/>
      <c r="AI353" s="52"/>
      <c r="AJ353" s="57"/>
      <c r="AK353" s="58"/>
      <c r="AL353" s="58"/>
      <c r="AM353" s="34"/>
      <c r="AN353" s="34"/>
      <c r="AO353" s="34"/>
      <c r="AP353" s="34"/>
      <c r="AQ353" s="34"/>
    </row>
    <row r="354" spans="1:43" ht="15.75" customHeight="1" x14ac:dyDescent="0.2">
      <c r="A354" s="39"/>
      <c r="B354" s="33"/>
      <c r="C354" s="34"/>
      <c r="D354" s="35"/>
      <c r="E354" s="36"/>
      <c r="F354" s="37"/>
      <c r="G354" s="38"/>
      <c r="H354" s="35"/>
      <c r="I354" s="39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55"/>
      <c r="Z354" s="53"/>
      <c r="AA354" s="53"/>
      <c r="AB354" s="53"/>
      <c r="AC354" s="55"/>
      <c r="AD354" s="53"/>
      <c r="AE354" s="53"/>
      <c r="AF354" s="53"/>
      <c r="AG354" s="56"/>
      <c r="AH354" s="52"/>
      <c r="AI354" s="52"/>
      <c r="AJ354" s="57"/>
      <c r="AK354" s="58"/>
      <c r="AL354" s="58"/>
      <c r="AM354" s="34"/>
      <c r="AN354" s="34"/>
      <c r="AO354" s="34"/>
      <c r="AP354" s="34"/>
      <c r="AQ354" s="34"/>
    </row>
    <row r="355" spans="1:43" ht="15.75" customHeight="1" x14ac:dyDescent="0.2">
      <c r="A355" s="39"/>
      <c r="B355" s="33"/>
      <c r="C355" s="34"/>
      <c r="D355" s="35"/>
      <c r="E355" s="36"/>
      <c r="F355" s="37"/>
      <c r="G355" s="38"/>
      <c r="H355" s="35"/>
      <c r="I355" s="39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55"/>
      <c r="Z355" s="53"/>
      <c r="AA355" s="53"/>
      <c r="AB355" s="53"/>
      <c r="AC355" s="55"/>
      <c r="AD355" s="53"/>
      <c r="AE355" s="53"/>
      <c r="AF355" s="53"/>
      <c r="AG355" s="56"/>
      <c r="AH355" s="52"/>
      <c r="AI355" s="52"/>
      <c r="AJ355" s="57"/>
      <c r="AK355" s="58"/>
      <c r="AL355" s="58"/>
      <c r="AM355" s="34"/>
      <c r="AN355" s="34"/>
      <c r="AO355" s="34"/>
      <c r="AP355" s="34"/>
      <c r="AQ355" s="34"/>
    </row>
    <row r="356" spans="1:43" ht="15.75" customHeight="1" x14ac:dyDescent="0.2">
      <c r="A356" s="39"/>
      <c r="B356" s="33"/>
      <c r="C356" s="34"/>
      <c r="D356" s="35"/>
      <c r="E356" s="36"/>
      <c r="F356" s="37"/>
      <c r="G356" s="38"/>
      <c r="H356" s="35"/>
      <c r="I356" s="39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55"/>
      <c r="Z356" s="53"/>
      <c r="AA356" s="53"/>
      <c r="AB356" s="53"/>
      <c r="AC356" s="55"/>
      <c r="AD356" s="53"/>
      <c r="AE356" s="53"/>
      <c r="AF356" s="53"/>
      <c r="AG356" s="56"/>
      <c r="AH356" s="52"/>
      <c r="AI356" s="52"/>
      <c r="AJ356" s="57"/>
      <c r="AK356" s="58"/>
      <c r="AL356" s="58"/>
      <c r="AM356" s="34"/>
      <c r="AN356" s="34"/>
      <c r="AO356" s="34"/>
      <c r="AP356" s="34"/>
      <c r="AQ356" s="34"/>
    </row>
    <row r="357" spans="1:43" ht="15.75" customHeight="1" x14ac:dyDescent="0.2">
      <c r="A357" s="39"/>
      <c r="B357" s="33"/>
      <c r="C357" s="34"/>
      <c r="D357" s="35"/>
      <c r="E357" s="36"/>
      <c r="F357" s="37"/>
      <c r="G357" s="38"/>
      <c r="H357" s="35"/>
      <c r="I357" s="39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55"/>
      <c r="Z357" s="53"/>
      <c r="AA357" s="53"/>
      <c r="AB357" s="53"/>
      <c r="AC357" s="55"/>
      <c r="AD357" s="53"/>
      <c r="AE357" s="53"/>
      <c r="AF357" s="53"/>
      <c r="AG357" s="56"/>
      <c r="AH357" s="52"/>
      <c r="AI357" s="52"/>
      <c r="AJ357" s="57"/>
      <c r="AK357" s="58"/>
      <c r="AL357" s="58"/>
      <c r="AM357" s="34"/>
      <c r="AN357" s="34"/>
      <c r="AO357" s="34"/>
      <c r="AP357" s="34"/>
      <c r="AQ357" s="34"/>
    </row>
    <row r="358" spans="1:43" ht="15.75" customHeight="1" x14ac:dyDescent="0.2">
      <c r="A358" s="39"/>
      <c r="B358" s="33"/>
      <c r="C358" s="34"/>
      <c r="D358" s="35"/>
      <c r="E358" s="36"/>
      <c r="F358" s="37"/>
      <c r="G358" s="38"/>
      <c r="H358" s="35"/>
      <c r="I358" s="39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55"/>
      <c r="Z358" s="53"/>
      <c r="AA358" s="53"/>
      <c r="AB358" s="53"/>
      <c r="AC358" s="55"/>
      <c r="AD358" s="53"/>
      <c r="AE358" s="53"/>
      <c r="AF358" s="53"/>
      <c r="AG358" s="56"/>
      <c r="AH358" s="52"/>
      <c r="AI358" s="52"/>
      <c r="AJ358" s="57"/>
      <c r="AK358" s="58"/>
      <c r="AL358" s="58"/>
      <c r="AM358" s="34"/>
      <c r="AN358" s="34"/>
      <c r="AO358" s="34"/>
      <c r="AP358" s="34"/>
      <c r="AQ358" s="34"/>
    </row>
    <row r="359" spans="1:43" ht="15.75" customHeight="1" x14ac:dyDescent="0.2">
      <c r="A359" s="39"/>
      <c r="B359" s="33"/>
      <c r="C359" s="34"/>
      <c r="D359" s="35"/>
      <c r="E359" s="36"/>
      <c r="F359" s="37"/>
      <c r="G359" s="38"/>
      <c r="H359" s="35"/>
      <c r="I359" s="39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55"/>
      <c r="Z359" s="53"/>
      <c r="AA359" s="53"/>
      <c r="AB359" s="53"/>
      <c r="AC359" s="55"/>
      <c r="AD359" s="53"/>
      <c r="AE359" s="53"/>
      <c r="AF359" s="53"/>
      <c r="AG359" s="56"/>
      <c r="AH359" s="52"/>
      <c r="AI359" s="52"/>
      <c r="AJ359" s="57"/>
      <c r="AK359" s="58"/>
      <c r="AL359" s="58"/>
      <c r="AM359" s="34"/>
      <c r="AN359" s="34"/>
      <c r="AO359" s="34"/>
      <c r="AP359" s="34"/>
      <c r="AQ359" s="34"/>
    </row>
    <row r="360" spans="1:43" ht="15.75" customHeight="1" x14ac:dyDescent="0.2">
      <c r="A360" s="39"/>
      <c r="B360" s="33"/>
      <c r="C360" s="34"/>
      <c r="D360" s="35"/>
      <c r="E360" s="36"/>
      <c r="F360" s="37"/>
      <c r="G360" s="38"/>
      <c r="H360" s="35"/>
      <c r="I360" s="39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55"/>
      <c r="Z360" s="53"/>
      <c r="AA360" s="53"/>
      <c r="AB360" s="53"/>
      <c r="AC360" s="55"/>
      <c r="AD360" s="53"/>
      <c r="AE360" s="53"/>
      <c r="AF360" s="53"/>
      <c r="AG360" s="56"/>
      <c r="AH360" s="52"/>
      <c r="AI360" s="52"/>
      <c r="AJ360" s="57"/>
      <c r="AK360" s="58"/>
      <c r="AL360" s="58"/>
      <c r="AM360" s="34"/>
      <c r="AN360" s="34"/>
      <c r="AO360" s="34"/>
      <c r="AP360" s="34"/>
      <c r="AQ360" s="34"/>
    </row>
    <row r="361" spans="1:43" ht="15.75" customHeight="1" x14ac:dyDescent="0.2">
      <c r="A361" s="39"/>
      <c r="B361" s="33"/>
      <c r="C361" s="34"/>
      <c r="D361" s="35"/>
      <c r="E361" s="36"/>
      <c r="F361" s="37"/>
      <c r="G361" s="38"/>
      <c r="H361" s="35"/>
      <c r="I361" s="39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55"/>
      <c r="Z361" s="53"/>
      <c r="AA361" s="53"/>
      <c r="AB361" s="53"/>
      <c r="AC361" s="55"/>
      <c r="AD361" s="53"/>
      <c r="AE361" s="53"/>
      <c r="AF361" s="53"/>
      <c r="AG361" s="56"/>
      <c r="AH361" s="52"/>
      <c r="AI361" s="52"/>
      <c r="AJ361" s="57"/>
      <c r="AK361" s="58"/>
      <c r="AL361" s="58"/>
      <c r="AM361" s="34"/>
      <c r="AN361" s="34"/>
      <c r="AO361" s="34"/>
      <c r="AP361" s="34"/>
      <c r="AQ361" s="34"/>
    </row>
    <row r="362" spans="1:43" ht="15.75" customHeight="1" x14ac:dyDescent="0.2">
      <c r="A362" s="39"/>
      <c r="B362" s="33"/>
      <c r="C362" s="34"/>
      <c r="D362" s="35"/>
      <c r="E362" s="36"/>
      <c r="F362" s="37"/>
      <c r="G362" s="38"/>
      <c r="H362" s="35"/>
      <c r="I362" s="39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55"/>
      <c r="Z362" s="53"/>
      <c r="AA362" s="53"/>
      <c r="AB362" s="53"/>
      <c r="AC362" s="55"/>
      <c r="AD362" s="53"/>
      <c r="AE362" s="53"/>
      <c r="AF362" s="53"/>
      <c r="AG362" s="56"/>
      <c r="AH362" s="52"/>
      <c r="AI362" s="52"/>
      <c r="AJ362" s="57"/>
      <c r="AK362" s="58"/>
      <c r="AL362" s="58"/>
      <c r="AM362" s="34"/>
      <c r="AN362" s="34"/>
      <c r="AO362" s="34"/>
      <c r="AP362" s="34"/>
      <c r="AQ362" s="34"/>
    </row>
    <row r="363" spans="1:43" ht="15.75" customHeight="1" x14ac:dyDescent="0.2">
      <c r="A363" s="39"/>
      <c r="B363" s="33"/>
      <c r="C363" s="34"/>
      <c r="D363" s="35"/>
      <c r="E363" s="36"/>
      <c r="F363" s="37"/>
      <c r="G363" s="38"/>
      <c r="H363" s="35"/>
      <c r="I363" s="39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55"/>
      <c r="Z363" s="53"/>
      <c r="AA363" s="53"/>
      <c r="AB363" s="53"/>
      <c r="AC363" s="55"/>
      <c r="AD363" s="53"/>
      <c r="AE363" s="53"/>
      <c r="AF363" s="53"/>
      <c r="AG363" s="56"/>
      <c r="AH363" s="52"/>
      <c r="AI363" s="52"/>
      <c r="AJ363" s="57"/>
      <c r="AK363" s="58"/>
      <c r="AL363" s="58"/>
      <c r="AM363" s="34"/>
      <c r="AN363" s="34"/>
      <c r="AO363" s="34"/>
      <c r="AP363" s="34"/>
      <c r="AQ363" s="34"/>
    </row>
    <row r="364" spans="1:43" ht="15.75" customHeight="1" x14ac:dyDescent="0.2">
      <c r="A364" s="39"/>
      <c r="B364" s="33"/>
      <c r="C364" s="34"/>
      <c r="D364" s="35"/>
      <c r="E364" s="36"/>
      <c r="F364" s="37"/>
      <c r="G364" s="38"/>
      <c r="H364" s="35"/>
      <c r="I364" s="39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55"/>
      <c r="Z364" s="53"/>
      <c r="AA364" s="53"/>
      <c r="AB364" s="53"/>
      <c r="AC364" s="55"/>
      <c r="AD364" s="53"/>
      <c r="AE364" s="53"/>
      <c r="AF364" s="53"/>
      <c r="AG364" s="56"/>
      <c r="AH364" s="52"/>
      <c r="AI364" s="52"/>
      <c r="AJ364" s="57"/>
      <c r="AK364" s="58"/>
      <c r="AL364" s="58"/>
      <c r="AM364" s="34"/>
      <c r="AN364" s="34"/>
      <c r="AO364" s="34"/>
      <c r="AP364" s="34"/>
      <c r="AQ364" s="34"/>
    </row>
    <row r="365" spans="1:43" ht="15.75" customHeight="1" x14ac:dyDescent="0.2">
      <c r="A365" s="39"/>
      <c r="B365" s="33"/>
      <c r="C365" s="34"/>
      <c r="D365" s="35"/>
      <c r="E365" s="36"/>
      <c r="F365" s="37"/>
      <c r="G365" s="38"/>
      <c r="H365" s="35"/>
      <c r="I365" s="39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55"/>
      <c r="Z365" s="53"/>
      <c r="AA365" s="53"/>
      <c r="AB365" s="53"/>
      <c r="AC365" s="55"/>
      <c r="AD365" s="53"/>
      <c r="AE365" s="53"/>
      <c r="AF365" s="53"/>
      <c r="AG365" s="56"/>
      <c r="AH365" s="52"/>
      <c r="AI365" s="52"/>
      <c r="AJ365" s="57"/>
      <c r="AK365" s="58"/>
      <c r="AL365" s="58"/>
      <c r="AM365" s="34"/>
      <c r="AN365" s="34"/>
      <c r="AO365" s="34"/>
      <c r="AP365" s="34"/>
      <c r="AQ365" s="34"/>
    </row>
    <row r="366" spans="1:43" ht="15.75" customHeight="1" x14ac:dyDescent="0.2">
      <c r="A366" s="39"/>
      <c r="B366" s="33"/>
      <c r="C366" s="34"/>
      <c r="D366" s="35"/>
      <c r="E366" s="36"/>
      <c r="F366" s="37"/>
      <c r="G366" s="38"/>
      <c r="H366" s="35"/>
      <c r="I366" s="39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55"/>
      <c r="Z366" s="53"/>
      <c r="AA366" s="53"/>
      <c r="AB366" s="53"/>
      <c r="AC366" s="55"/>
      <c r="AD366" s="53"/>
      <c r="AE366" s="53"/>
      <c r="AF366" s="53"/>
      <c r="AG366" s="56"/>
      <c r="AH366" s="52"/>
      <c r="AI366" s="52"/>
      <c r="AJ366" s="57"/>
      <c r="AK366" s="58"/>
      <c r="AL366" s="58"/>
      <c r="AM366" s="34"/>
      <c r="AN366" s="34"/>
      <c r="AO366" s="34"/>
      <c r="AP366" s="34"/>
      <c r="AQ366" s="34"/>
    </row>
    <row r="367" spans="1:43" ht="15.75" customHeight="1" x14ac:dyDescent="0.2">
      <c r="A367" s="39"/>
      <c r="B367" s="33"/>
      <c r="C367" s="34"/>
      <c r="D367" s="35"/>
      <c r="E367" s="36"/>
      <c r="F367" s="37"/>
      <c r="G367" s="38"/>
      <c r="H367" s="35"/>
      <c r="I367" s="39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55"/>
      <c r="Z367" s="53"/>
      <c r="AA367" s="53"/>
      <c r="AB367" s="53"/>
      <c r="AC367" s="55"/>
      <c r="AD367" s="53"/>
      <c r="AE367" s="53"/>
      <c r="AF367" s="53"/>
      <c r="AG367" s="56"/>
      <c r="AH367" s="52"/>
      <c r="AI367" s="52"/>
      <c r="AJ367" s="57"/>
      <c r="AK367" s="58"/>
      <c r="AL367" s="58"/>
      <c r="AM367" s="34"/>
      <c r="AN367" s="34"/>
      <c r="AO367" s="34"/>
      <c r="AP367" s="34"/>
      <c r="AQ367" s="34"/>
    </row>
    <row r="368" spans="1:43" ht="15.75" customHeight="1" x14ac:dyDescent="0.2">
      <c r="A368" s="39"/>
      <c r="B368" s="33"/>
      <c r="C368" s="34"/>
      <c r="D368" s="35"/>
      <c r="E368" s="36"/>
      <c r="F368" s="37"/>
      <c r="G368" s="38"/>
      <c r="H368" s="35"/>
      <c r="I368" s="39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55"/>
      <c r="Z368" s="53"/>
      <c r="AA368" s="53"/>
      <c r="AB368" s="53"/>
      <c r="AC368" s="55"/>
      <c r="AD368" s="53"/>
      <c r="AE368" s="53"/>
      <c r="AF368" s="53"/>
      <c r="AG368" s="56"/>
      <c r="AH368" s="52"/>
      <c r="AI368" s="52"/>
      <c r="AJ368" s="57"/>
      <c r="AK368" s="58"/>
      <c r="AL368" s="58"/>
      <c r="AM368" s="34"/>
      <c r="AN368" s="34"/>
      <c r="AO368" s="34"/>
      <c r="AP368" s="34"/>
      <c r="AQ368" s="34"/>
    </row>
    <row r="369" spans="1:43" ht="15.75" customHeight="1" x14ac:dyDescent="0.2">
      <c r="A369" s="39"/>
      <c r="B369" s="33"/>
      <c r="C369" s="34"/>
      <c r="D369" s="35"/>
      <c r="E369" s="36"/>
      <c r="F369" s="37"/>
      <c r="G369" s="38"/>
      <c r="H369" s="35"/>
      <c r="I369" s="39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55"/>
      <c r="Z369" s="53"/>
      <c r="AA369" s="53"/>
      <c r="AB369" s="53"/>
      <c r="AC369" s="55"/>
      <c r="AD369" s="53"/>
      <c r="AE369" s="53"/>
      <c r="AF369" s="53"/>
      <c r="AG369" s="56"/>
      <c r="AH369" s="52"/>
      <c r="AI369" s="52"/>
      <c r="AJ369" s="57"/>
      <c r="AK369" s="58"/>
      <c r="AL369" s="58"/>
      <c r="AM369" s="34"/>
      <c r="AN369" s="34"/>
      <c r="AO369" s="34"/>
      <c r="AP369" s="34"/>
      <c r="AQ369" s="34"/>
    </row>
    <row r="370" spans="1:43" ht="15.75" customHeight="1" x14ac:dyDescent="0.2">
      <c r="A370" s="39"/>
      <c r="B370" s="33"/>
      <c r="C370" s="34"/>
      <c r="D370" s="35"/>
      <c r="E370" s="36"/>
      <c r="F370" s="37"/>
      <c r="G370" s="38"/>
      <c r="H370" s="35"/>
      <c r="I370" s="39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55"/>
      <c r="Z370" s="53"/>
      <c r="AA370" s="53"/>
      <c r="AB370" s="53"/>
      <c r="AC370" s="55"/>
      <c r="AD370" s="53"/>
      <c r="AE370" s="53"/>
      <c r="AF370" s="53"/>
      <c r="AG370" s="56"/>
      <c r="AH370" s="52"/>
      <c r="AI370" s="52"/>
      <c r="AJ370" s="57"/>
      <c r="AK370" s="58"/>
      <c r="AL370" s="58"/>
      <c r="AM370" s="34"/>
      <c r="AN370" s="34"/>
      <c r="AO370" s="34"/>
      <c r="AP370" s="34"/>
      <c r="AQ370" s="34"/>
    </row>
    <row r="371" spans="1:43" ht="15.75" customHeight="1" x14ac:dyDescent="0.2">
      <c r="A371" s="39"/>
      <c r="B371" s="33"/>
      <c r="C371" s="34"/>
      <c r="D371" s="35"/>
      <c r="E371" s="36"/>
      <c r="F371" s="37"/>
      <c r="G371" s="38"/>
      <c r="H371" s="35"/>
      <c r="I371" s="39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55"/>
      <c r="Z371" s="53"/>
      <c r="AA371" s="53"/>
      <c r="AB371" s="53"/>
      <c r="AC371" s="55"/>
      <c r="AD371" s="53"/>
      <c r="AE371" s="53"/>
      <c r="AF371" s="53"/>
      <c r="AG371" s="56"/>
      <c r="AH371" s="52"/>
      <c r="AI371" s="52"/>
      <c r="AJ371" s="57"/>
      <c r="AK371" s="58"/>
      <c r="AL371" s="58"/>
      <c r="AM371" s="34"/>
      <c r="AN371" s="34"/>
      <c r="AO371" s="34"/>
      <c r="AP371" s="34"/>
      <c r="AQ371" s="34"/>
    </row>
    <row r="372" spans="1:43" ht="15.75" customHeight="1" x14ac:dyDescent="0.2">
      <c r="A372" s="39"/>
      <c r="B372" s="33"/>
      <c r="C372" s="34"/>
      <c r="D372" s="35"/>
      <c r="E372" s="36"/>
      <c r="F372" s="37"/>
      <c r="G372" s="38"/>
      <c r="H372" s="35"/>
      <c r="I372" s="39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55"/>
      <c r="Z372" s="53"/>
      <c r="AA372" s="53"/>
      <c r="AB372" s="53"/>
      <c r="AC372" s="55"/>
      <c r="AD372" s="53"/>
      <c r="AE372" s="53"/>
      <c r="AF372" s="53"/>
      <c r="AG372" s="56"/>
      <c r="AH372" s="52"/>
      <c r="AI372" s="52"/>
      <c r="AJ372" s="57"/>
      <c r="AK372" s="58"/>
      <c r="AL372" s="58"/>
      <c r="AM372" s="34"/>
      <c r="AN372" s="34"/>
      <c r="AO372" s="34"/>
      <c r="AP372" s="34"/>
      <c r="AQ372" s="34"/>
    </row>
    <row r="373" spans="1:43" ht="15.75" customHeight="1" x14ac:dyDescent="0.2">
      <c r="A373" s="39"/>
      <c r="B373" s="33"/>
      <c r="C373" s="34"/>
      <c r="D373" s="35"/>
      <c r="E373" s="36"/>
      <c r="F373" s="37"/>
      <c r="G373" s="38"/>
      <c r="H373" s="35"/>
      <c r="I373" s="39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55"/>
      <c r="Z373" s="53"/>
      <c r="AA373" s="53"/>
      <c r="AB373" s="53"/>
      <c r="AC373" s="55"/>
      <c r="AD373" s="53"/>
      <c r="AE373" s="53"/>
      <c r="AF373" s="53"/>
      <c r="AG373" s="56"/>
      <c r="AH373" s="52"/>
      <c r="AI373" s="52"/>
      <c r="AJ373" s="57"/>
      <c r="AK373" s="58"/>
      <c r="AL373" s="58"/>
      <c r="AM373" s="34"/>
      <c r="AN373" s="34"/>
      <c r="AO373" s="34"/>
      <c r="AP373" s="34"/>
      <c r="AQ373" s="34"/>
    </row>
    <row r="374" spans="1:43" ht="15.75" customHeight="1" x14ac:dyDescent="0.2">
      <c r="A374" s="39"/>
      <c r="B374" s="33"/>
      <c r="C374" s="34"/>
      <c r="D374" s="35"/>
      <c r="E374" s="36"/>
      <c r="F374" s="37"/>
      <c r="G374" s="38"/>
      <c r="H374" s="35"/>
      <c r="I374" s="39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55"/>
      <c r="Z374" s="53"/>
      <c r="AA374" s="53"/>
      <c r="AB374" s="53"/>
      <c r="AC374" s="55"/>
      <c r="AD374" s="53"/>
      <c r="AE374" s="53"/>
      <c r="AF374" s="53"/>
      <c r="AG374" s="56"/>
      <c r="AH374" s="52"/>
      <c r="AI374" s="52"/>
      <c r="AJ374" s="57"/>
      <c r="AK374" s="58"/>
      <c r="AL374" s="58"/>
      <c r="AM374" s="34"/>
      <c r="AN374" s="34"/>
      <c r="AO374" s="34"/>
      <c r="AP374" s="34"/>
      <c r="AQ374" s="34"/>
    </row>
    <row r="375" spans="1:43" ht="15.75" customHeight="1" x14ac:dyDescent="0.2">
      <c r="A375" s="39"/>
      <c r="B375" s="33"/>
      <c r="C375" s="34"/>
      <c r="D375" s="35"/>
      <c r="E375" s="36"/>
      <c r="F375" s="37"/>
      <c r="G375" s="38"/>
      <c r="H375" s="35"/>
      <c r="I375" s="39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55"/>
      <c r="Z375" s="53"/>
      <c r="AA375" s="53"/>
      <c r="AB375" s="53"/>
      <c r="AC375" s="55"/>
      <c r="AD375" s="53"/>
      <c r="AE375" s="53"/>
      <c r="AF375" s="53"/>
      <c r="AG375" s="56"/>
      <c r="AH375" s="52"/>
      <c r="AI375" s="52"/>
      <c r="AJ375" s="57"/>
      <c r="AK375" s="58"/>
      <c r="AL375" s="58"/>
      <c r="AM375" s="34"/>
      <c r="AN375" s="34"/>
      <c r="AO375" s="34"/>
      <c r="AP375" s="34"/>
      <c r="AQ375" s="34"/>
    </row>
    <row r="376" spans="1:43" ht="15.75" customHeight="1" x14ac:dyDescent="0.2">
      <c r="A376" s="39"/>
      <c r="B376" s="33"/>
      <c r="C376" s="34"/>
      <c r="D376" s="35"/>
      <c r="E376" s="36"/>
      <c r="F376" s="37"/>
      <c r="G376" s="38"/>
      <c r="H376" s="35"/>
      <c r="I376" s="39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55"/>
      <c r="Z376" s="53"/>
      <c r="AA376" s="53"/>
      <c r="AB376" s="53"/>
      <c r="AC376" s="55"/>
      <c r="AD376" s="53"/>
      <c r="AE376" s="53"/>
      <c r="AF376" s="53"/>
      <c r="AG376" s="56"/>
      <c r="AH376" s="52"/>
      <c r="AI376" s="52"/>
      <c r="AJ376" s="57"/>
      <c r="AK376" s="58"/>
      <c r="AL376" s="58"/>
      <c r="AM376" s="34"/>
      <c r="AN376" s="34"/>
      <c r="AO376" s="34"/>
      <c r="AP376" s="34"/>
      <c r="AQ376" s="34"/>
    </row>
    <row r="377" spans="1:43" ht="15.75" customHeight="1" x14ac:dyDescent="0.2">
      <c r="A377" s="39"/>
      <c r="B377" s="33"/>
      <c r="C377" s="34"/>
      <c r="D377" s="35"/>
      <c r="E377" s="36"/>
      <c r="F377" s="37"/>
      <c r="G377" s="38"/>
      <c r="H377" s="35"/>
      <c r="I377" s="39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55"/>
      <c r="Z377" s="53"/>
      <c r="AA377" s="53"/>
      <c r="AB377" s="53"/>
      <c r="AC377" s="55"/>
      <c r="AD377" s="53"/>
      <c r="AE377" s="53"/>
      <c r="AF377" s="53"/>
      <c r="AG377" s="56"/>
      <c r="AH377" s="52"/>
      <c r="AI377" s="52"/>
      <c r="AJ377" s="57"/>
      <c r="AK377" s="58"/>
      <c r="AL377" s="58"/>
      <c r="AM377" s="34"/>
      <c r="AN377" s="34"/>
      <c r="AO377" s="34"/>
      <c r="AP377" s="34"/>
      <c r="AQ377" s="34"/>
    </row>
    <row r="378" spans="1:43" ht="15.75" customHeight="1" x14ac:dyDescent="0.2">
      <c r="A378" s="39"/>
      <c r="B378" s="33"/>
      <c r="C378" s="34"/>
      <c r="D378" s="35"/>
      <c r="E378" s="36"/>
      <c r="F378" s="37"/>
      <c r="G378" s="38"/>
      <c r="H378" s="35"/>
      <c r="I378" s="39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55"/>
      <c r="Z378" s="53"/>
      <c r="AA378" s="53"/>
      <c r="AB378" s="53"/>
      <c r="AC378" s="55"/>
      <c r="AD378" s="53"/>
      <c r="AE378" s="53"/>
      <c r="AF378" s="53"/>
      <c r="AG378" s="56"/>
      <c r="AH378" s="52"/>
      <c r="AI378" s="52"/>
      <c r="AJ378" s="57"/>
      <c r="AK378" s="58"/>
      <c r="AL378" s="58"/>
      <c r="AM378" s="34"/>
      <c r="AN378" s="34"/>
      <c r="AO378" s="34"/>
      <c r="AP378" s="34"/>
      <c r="AQ378" s="34"/>
    </row>
    <row r="379" spans="1:43" ht="15.75" customHeight="1" x14ac:dyDescent="0.2">
      <c r="A379" s="39"/>
      <c r="B379" s="33"/>
      <c r="C379" s="34"/>
      <c r="D379" s="35"/>
      <c r="E379" s="36"/>
      <c r="F379" s="37"/>
      <c r="G379" s="38"/>
      <c r="H379" s="35"/>
      <c r="I379" s="39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55"/>
      <c r="Z379" s="53"/>
      <c r="AA379" s="53"/>
      <c r="AB379" s="53"/>
      <c r="AC379" s="55"/>
      <c r="AD379" s="53"/>
      <c r="AE379" s="53"/>
      <c r="AF379" s="53"/>
      <c r="AG379" s="56"/>
      <c r="AH379" s="52"/>
      <c r="AI379" s="52"/>
      <c r="AJ379" s="57"/>
      <c r="AK379" s="58"/>
      <c r="AL379" s="58"/>
      <c r="AM379" s="34"/>
      <c r="AN379" s="34"/>
      <c r="AO379" s="34"/>
      <c r="AP379" s="34"/>
      <c r="AQ379" s="34"/>
    </row>
    <row r="380" spans="1:43" ht="15.75" customHeight="1" x14ac:dyDescent="0.2">
      <c r="A380" s="39"/>
      <c r="B380" s="33"/>
      <c r="C380" s="34"/>
      <c r="D380" s="35"/>
      <c r="E380" s="36"/>
      <c r="F380" s="37"/>
      <c r="G380" s="38"/>
      <c r="H380" s="35"/>
      <c r="I380" s="39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55"/>
      <c r="Z380" s="53"/>
      <c r="AA380" s="53"/>
      <c r="AB380" s="53"/>
      <c r="AC380" s="55"/>
      <c r="AD380" s="53"/>
      <c r="AE380" s="53"/>
      <c r="AF380" s="53"/>
      <c r="AG380" s="56"/>
      <c r="AH380" s="52"/>
      <c r="AI380" s="52"/>
      <c r="AJ380" s="57"/>
      <c r="AK380" s="58"/>
      <c r="AL380" s="58"/>
      <c r="AM380" s="34"/>
      <c r="AN380" s="34"/>
      <c r="AO380" s="34"/>
      <c r="AP380" s="34"/>
      <c r="AQ380" s="34"/>
    </row>
    <row r="381" spans="1:43" ht="15.75" customHeight="1" x14ac:dyDescent="0.2">
      <c r="A381" s="39"/>
      <c r="B381" s="33"/>
      <c r="C381" s="34"/>
      <c r="D381" s="35"/>
      <c r="E381" s="36"/>
      <c r="F381" s="37"/>
      <c r="G381" s="38"/>
      <c r="H381" s="35"/>
      <c r="I381" s="39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55"/>
      <c r="Z381" s="53"/>
      <c r="AA381" s="53"/>
      <c r="AB381" s="53"/>
      <c r="AC381" s="55"/>
      <c r="AD381" s="53"/>
      <c r="AE381" s="53"/>
      <c r="AF381" s="53"/>
      <c r="AG381" s="56"/>
      <c r="AH381" s="52"/>
      <c r="AI381" s="52"/>
      <c r="AJ381" s="57"/>
      <c r="AK381" s="58"/>
      <c r="AL381" s="58"/>
      <c r="AM381" s="34"/>
      <c r="AN381" s="34"/>
      <c r="AO381" s="34"/>
      <c r="AP381" s="34"/>
      <c r="AQ381" s="34"/>
    </row>
    <row r="382" spans="1:43" ht="15.75" customHeight="1" x14ac:dyDescent="0.2">
      <c r="A382" s="39"/>
      <c r="B382" s="33"/>
      <c r="C382" s="34"/>
      <c r="D382" s="35"/>
      <c r="E382" s="36"/>
      <c r="F382" s="37"/>
      <c r="G382" s="38"/>
      <c r="H382" s="35"/>
      <c r="I382" s="39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55"/>
      <c r="Z382" s="53"/>
      <c r="AA382" s="53"/>
      <c r="AB382" s="53"/>
      <c r="AC382" s="55"/>
      <c r="AD382" s="53"/>
      <c r="AE382" s="53"/>
      <c r="AF382" s="53"/>
      <c r="AG382" s="56"/>
      <c r="AH382" s="52"/>
      <c r="AI382" s="52"/>
      <c r="AJ382" s="57"/>
      <c r="AK382" s="58"/>
      <c r="AL382" s="58"/>
      <c r="AM382" s="34"/>
      <c r="AN382" s="34"/>
      <c r="AO382" s="34"/>
      <c r="AP382" s="34"/>
      <c r="AQ382" s="34"/>
    </row>
    <row r="383" spans="1:43" ht="15.75" customHeight="1" x14ac:dyDescent="0.2">
      <c r="A383" s="39"/>
      <c r="B383" s="33"/>
      <c r="C383" s="34"/>
      <c r="D383" s="35"/>
      <c r="E383" s="36"/>
      <c r="F383" s="37"/>
      <c r="G383" s="38"/>
      <c r="H383" s="35"/>
      <c r="I383" s="39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55"/>
      <c r="Z383" s="53"/>
      <c r="AA383" s="53"/>
      <c r="AB383" s="53"/>
      <c r="AC383" s="55"/>
      <c r="AD383" s="53"/>
      <c r="AE383" s="53"/>
      <c r="AF383" s="53"/>
      <c r="AG383" s="56"/>
      <c r="AH383" s="52"/>
      <c r="AI383" s="52"/>
      <c r="AJ383" s="57"/>
      <c r="AK383" s="58"/>
      <c r="AL383" s="58"/>
      <c r="AM383" s="34"/>
      <c r="AN383" s="34"/>
      <c r="AO383" s="34"/>
      <c r="AP383" s="34"/>
      <c r="AQ383" s="34"/>
    </row>
    <row r="384" spans="1:43" ht="15.75" customHeight="1" x14ac:dyDescent="0.2">
      <c r="A384" s="39"/>
      <c r="B384" s="33"/>
      <c r="C384" s="34"/>
      <c r="D384" s="35"/>
      <c r="E384" s="36"/>
      <c r="F384" s="37"/>
      <c r="G384" s="38"/>
      <c r="H384" s="35"/>
      <c r="I384" s="39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55"/>
      <c r="Z384" s="53"/>
      <c r="AA384" s="53"/>
      <c r="AB384" s="53"/>
      <c r="AC384" s="55"/>
      <c r="AD384" s="53"/>
      <c r="AE384" s="53"/>
      <c r="AF384" s="53"/>
      <c r="AG384" s="56"/>
      <c r="AH384" s="52"/>
      <c r="AI384" s="52"/>
      <c r="AJ384" s="57"/>
      <c r="AK384" s="58"/>
      <c r="AL384" s="58"/>
      <c r="AM384" s="34"/>
      <c r="AN384" s="34"/>
      <c r="AO384" s="34"/>
      <c r="AP384" s="34"/>
      <c r="AQ384" s="34"/>
    </row>
    <row r="385" spans="1:43" ht="15.75" customHeight="1" x14ac:dyDescent="0.2">
      <c r="A385" s="39"/>
      <c r="B385" s="33"/>
      <c r="C385" s="34"/>
      <c r="D385" s="35"/>
      <c r="E385" s="36"/>
      <c r="F385" s="37"/>
      <c r="G385" s="38"/>
      <c r="H385" s="35"/>
      <c r="I385" s="39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55"/>
      <c r="Z385" s="53"/>
      <c r="AA385" s="53"/>
      <c r="AB385" s="53"/>
      <c r="AC385" s="55"/>
      <c r="AD385" s="53"/>
      <c r="AE385" s="53"/>
      <c r="AF385" s="53"/>
      <c r="AG385" s="56"/>
      <c r="AH385" s="52"/>
      <c r="AI385" s="52"/>
      <c r="AJ385" s="57"/>
      <c r="AK385" s="58"/>
      <c r="AL385" s="58"/>
      <c r="AM385" s="34"/>
      <c r="AN385" s="34"/>
      <c r="AO385" s="34"/>
      <c r="AP385" s="34"/>
      <c r="AQ385" s="34"/>
    </row>
    <row r="386" spans="1:43" ht="15.75" customHeight="1" x14ac:dyDescent="0.2">
      <c r="A386" s="39"/>
      <c r="B386" s="33"/>
      <c r="C386" s="34"/>
      <c r="D386" s="35"/>
      <c r="E386" s="36"/>
      <c r="F386" s="37"/>
      <c r="G386" s="38"/>
      <c r="H386" s="35"/>
      <c r="I386" s="39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55"/>
      <c r="Z386" s="53"/>
      <c r="AA386" s="53"/>
      <c r="AB386" s="53"/>
      <c r="AC386" s="55"/>
      <c r="AD386" s="53"/>
      <c r="AE386" s="53"/>
      <c r="AF386" s="53"/>
      <c r="AG386" s="56"/>
      <c r="AH386" s="52"/>
      <c r="AI386" s="52"/>
      <c r="AJ386" s="57"/>
      <c r="AK386" s="58"/>
      <c r="AL386" s="58"/>
      <c r="AM386" s="34"/>
      <c r="AN386" s="34"/>
      <c r="AO386" s="34"/>
      <c r="AP386" s="34"/>
      <c r="AQ386" s="34"/>
    </row>
    <row r="387" spans="1:43" ht="15.75" customHeight="1" x14ac:dyDescent="0.2">
      <c r="A387" s="39"/>
      <c r="B387" s="33"/>
      <c r="C387" s="34"/>
      <c r="D387" s="35"/>
      <c r="E387" s="36"/>
      <c r="F387" s="37"/>
      <c r="G387" s="38"/>
      <c r="H387" s="35"/>
      <c r="I387" s="39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55"/>
      <c r="Z387" s="53"/>
      <c r="AA387" s="53"/>
      <c r="AB387" s="53"/>
      <c r="AC387" s="55"/>
      <c r="AD387" s="53"/>
      <c r="AE387" s="53"/>
      <c r="AF387" s="53"/>
      <c r="AG387" s="56"/>
      <c r="AH387" s="52"/>
      <c r="AI387" s="52"/>
      <c r="AJ387" s="57"/>
      <c r="AK387" s="58"/>
      <c r="AL387" s="58"/>
      <c r="AM387" s="34"/>
      <c r="AN387" s="34"/>
      <c r="AO387" s="34"/>
      <c r="AP387" s="34"/>
      <c r="AQ387" s="34"/>
    </row>
    <row r="388" spans="1:43" ht="15.75" customHeight="1" x14ac:dyDescent="0.2">
      <c r="A388" s="39"/>
      <c r="B388" s="33"/>
      <c r="C388" s="34"/>
      <c r="D388" s="35"/>
      <c r="E388" s="36"/>
      <c r="F388" s="37"/>
      <c r="G388" s="38"/>
      <c r="H388" s="35"/>
      <c r="I388" s="39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55"/>
      <c r="Z388" s="53"/>
      <c r="AA388" s="53"/>
      <c r="AB388" s="53"/>
      <c r="AC388" s="55"/>
      <c r="AD388" s="53"/>
      <c r="AE388" s="53"/>
      <c r="AF388" s="53"/>
      <c r="AG388" s="56"/>
      <c r="AH388" s="52"/>
      <c r="AI388" s="52"/>
      <c r="AJ388" s="57"/>
      <c r="AK388" s="58"/>
      <c r="AL388" s="58"/>
      <c r="AM388" s="34"/>
      <c r="AN388" s="34"/>
      <c r="AO388" s="34"/>
      <c r="AP388" s="34"/>
      <c r="AQ388" s="34"/>
    </row>
    <row r="389" spans="1:43" ht="15.75" customHeight="1" x14ac:dyDescent="0.2">
      <c r="A389" s="39"/>
      <c r="B389" s="33"/>
      <c r="C389" s="34"/>
      <c r="D389" s="35"/>
      <c r="E389" s="36"/>
      <c r="F389" s="37"/>
      <c r="G389" s="38"/>
      <c r="H389" s="35"/>
      <c r="I389" s="39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55"/>
      <c r="Z389" s="53"/>
      <c r="AA389" s="53"/>
      <c r="AB389" s="53"/>
      <c r="AC389" s="55"/>
      <c r="AD389" s="53"/>
      <c r="AE389" s="53"/>
      <c r="AF389" s="53"/>
      <c r="AG389" s="56"/>
      <c r="AH389" s="52"/>
      <c r="AI389" s="52"/>
      <c r="AJ389" s="57"/>
      <c r="AK389" s="58"/>
      <c r="AL389" s="58"/>
      <c r="AM389" s="34"/>
      <c r="AN389" s="34"/>
      <c r="AO389" s="34"/>
      <c r="AP389" s="34"/>
      <c r="AQ389" s="34"/>
    </row>
    <row r="390" spans="1:43" ht="15.75" customHeight="1" x14ac:dyDescent="0.2">
      <c r="A390" s="39"/>
      <c r="B390" s="33"/>
      <c r="C390" s="34"/>
      <c r="D390" s="35"/>
      <c r="E390" s="36"/>
      <c r="F390" s="37"/>
      <c r="G390" s="38"/>
      <c r="H390" s="35"/>
      <c r="I390" s="39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55"/>
      <c r="Z390" s="53"/>
      <c r="AA390" s="53"/>
      <c r="AB390" s="53"/>
      <c r="AC390" s="55"/>
      <c r="AD390" s="53"/>
      <c r="AE390" s="53"/>
      <c r="AF390" s="53"/>
      <c r="AG390" s="56"/>
      <c r="AH390" s="52"/>
      <c r="AI390" s="52"/>
      <c r="AJ390" s="57"/>
      <c r="AK390" s="58"/>
      <c r="AL390" s="58"/>
      <c r="AM390" s="34"/>
      <c r="AN390" s="34"/>
      <c r="AO390" s="34"/>
      <c r="AP390" s="34"/>
      <c r="AQ390" s="34"/>
    </row>
    <row r="391" spans="1:43" ht="15.75" customHeight="1" x14ac:dyDescent="0.2">
      <c r="A391" s="39"/>
      <c r="B391" s="33"/>
      <c r="C391" s="34"/>
      <c r="D391" s="35"/>
      <c r="E391" s="36"/>
      <c r="F391" s="37"/>
      <c r="G391" s="38"/>
      <c r="H391" s="35"/>
      <c r="I391" s="39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55"/>
      <c r="Z391" s="53"/>
      <c r="AA391" s="53"/>
      <c r="AB391" s="53"/>
      <c r="AC391" s="55"/>
      <c r="AD391" s="53"/>
      <c r="AE391" s="53"/>
      <c r="AF391" s="53"/>
      <c r="AG391" s="56"/>
      <c r="AH391" s="52"/>
      <c r="AI391" s="52"/>
      <c r="AJ391" s="57"/>
      <c r="AK391" s="58"/>
      <c r="AL391" s="58"/>
      <c r="AM391" s="34"/>
      <c r="AN391" s="34"/>
      <c r="AO391" s="34"/>
      <c r="AP391" s="34"/>
      <c r="AQ391" s="34"/>
    </row>
    <row r="392" spans="1:43" ht="15.75" customHeight="1" x14ac:dyDescent="0.2">
      <c r="A392" s="39"/>
      <c r="B392" s="33"/>
      <c r="C392" s="34"/>
      <c r="D392" s="35"/>
      <c r="E392" s="36"/>
      <c r="F392" s="37"/>
      <c r="G392" s="38"/>
      <c r="H392" s="35"/>
      <c r="I392" s="39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55"/>
      <c r="Z392" s="53"/>
      <c r="AA392" s="53"/>
      <c r="AB392" s="53"/>
      <c r="AC392" s="55"/>
      <c r="AD392" s="53"/>
      <c r="AE392" s="53"/>
      <c r="AF392" s="53"/>
      <c r="AG392" s="56"/>
      <c r="AH392" s="52"/>
      <c r="AI392" s="52"/>
      <c r="AJ392" s="57"/>
      <c r="AK392" s="58"/>
      <c r="AL392" s="58"/>
      <c r="AM392" s="34"/>
      <c r="AN392" s="34"/>
      <c r="AO392" s="34"/>
      <c r="AP392" s="34"/>
      <c r="AQ392" s="34"/>
    </row>
    <row r="393" spans="1:43" ht="15.75" customHeight="1" x14ac:dyDescent="0.2">
      <c r="A393" s="39"/>
      <c r="B393" s="33"/>
      <c r="C393" s="34"/>
      <c r="D393" s="35"/>
      <c r="E393" s="36"/>
      <c r="F393" s="37"/>
      <c r="G393" s="38"/>
      <c r="H393" s="35"/>
      <c r="I393" s="39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55"/>
      <c r="Z393" s="53"/>
      <c r="AA393" s="53"/>
      <c r="AB393" s="53"/>
      <c r="AC393" s="55"/>
      <c r="AD393" s="53"/>
      <c r="AE393" s="53"/>
      <c r="AF393" s="53"/>
      <c r="AG393" s="56"/>
      <c r="AH393" s="52"/>
      <c r="AI393" s="52"/>
      <c r="AJ393" s="57"/>
      <c r="AK393" s="58"/>
      <c r="AL393" s="58"/>
      <c r="AM393" s="34"/>
      <c r="AN393" s="34"/>
      <c r="AO393" s="34"/>
      <c r="AP393" s="34"/>
      <c r="AQ393" s="34"/>
    </row>
    <row r="394" spans="1:43" ht="15.75" customHeight="1" x14ac:dyDescent="0.2">
      <c r="A394" s="39"/>
      <c r="B394" s="33"/>
      <c r="C394" s="34"/>
      <c r="D394" s="35"/>
      <c r="E394" s="36"/>
      <c r="F394" s="37"/>
      <c r="G394" s="38"/>
      <c r="H394" s="35"/>
      <c r="I394" s="39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55"/>
      <c r="Z394" s="53"/>
      <c r="AA394" s="53"/>
      <c r="AB394" s="53"/>
      <c r="AC394" s="55"/>
      <c r="AD394" s="53"/>
      <c r="AE394" s="53"/>
      <c r="AF394" s="53"/>
      <c r="AG394" s="56"/>
      <c r="AH394" s="52"/>
      <c r="AI394" s="52"/>
      <c r="AJ394" s="57"/>
      <c r="AK394" s="58"/>
      <c r="AL394" s="58"/>
      <c r="AM394" s="34"/>
      <c r="AN394" s="34"/>
      <c r="AO394" s="34"/>
      <c r="AP394" s="34"/>
      <c r="AQ394" s="34"/>
    </row>
    <row r="395" spans="1:43" ht="15.75" customHeight="1" x14ac:dyDescent="0.2">
      <c r="A395" s="39"/>
      <c r="B395" s="33"/>
      <c r="C395" s="34"/>
      <c r="D395" s="35"/>
      <c r="E395" s="36"/>
      <c r="F395" s="37"/>
      <c r="G395" s="38"/>
      <c r="H395" s="35"/>
      <c r="I395" s="39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55"/>
      <c r="Z395" s="53"/>
      <c r="AA395" s="53"/>
      <c r="AB395" s="53"/>
      <c r="AC395" s="55"/>
      <c r="AD395" s="53"/>
      <c r="AE395" s="53"/>
      <c r="AF395" s="53"/>
      <c r="AG395" s="56"/>
      <c r="AH395" s="52"/>
      <c r="AI395" s="52"/>
      <c r="AJ395" s="57"/>
      <c r="AK395" s="58"/>
      <c r="AL395" s="58"/>
      <c r="AM395" s="34"/>
      <c r="AN395" s="34"/>
      <c r="AO395" s="34"/>
      <c r="AP395" s="34"/>
      <c r="AQ395" s="34"/>
    </row>
    <row r="396" spans="1:43" ht="15.75" customHeight="1" x14ac:dyDescent="0.2">
      <c r="A396" s="39"/>
      <c r="B396" s="33"/>
      <c r="C396" s="34"/>
      <c r="D396" s="35"/>
      <c r="E396" s="36"/>
      <c r="F396" s="37"/>
      <c r="G396" s="38"/>
      <c r="H396" s="35"/>
      <c r="I396" s="39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55"/>
      <c r="Z396" s="53"/>
      <c r="AA396" s="53"/>
      <c r="AB396" s="53"/>
      <c r="AC396" s="55"/>
      <c r="AD396" s="53"/>
      <c r="AE396" s="53"/>
      <c r="AF396" s="53"/>
      <c r="AG396" s="56"/>
      <c r="AH396" s="52"/>
      <c r="AI396" s="52"/>
      <c r="AJ396" s="57"/>
      <c r="AK396" s="58"/>
      <c r="AL396" s="58"/>
      <c r="AM396" s="34"/>
      <c r="AN396" s="34"/>
      <c r="AO396" s="34"/>
      <c r="AP396" s="34"/>
      <c r="AQ396" s="34"/>
    </row>
    <row r="397" spans="1:43" ht="15.75" customHeight="1" x14ac:dyDescent="0.2">
      <c r="A397" s="39"/>
      <c r="B397" s="33"/>
      <c r="C397" s="34"/>
      <c r="D397" s="35"/>
      <c r="E397" s="36"/>
      <c r="F397" s="37"/>
      <c r="G397" s="38"/>
      <c r="H397" s="35"/>
      <c r="I397" s="39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55"/>
      <c r="Z397" s="53"/>
      <c r="AA397" s="53"/>
      <c r="AB397" s="53"/>
      <c r="AC397" s="55"/>
      <c r="AD397" s="53"/>
      <c r="AE397" s="53"/>
      <c r="AF397" s="53"/>
      <c r="AG397" s="56"/>
      <c r="AH397" s="52"/>
      <c r="AI397" s="52"/>
      <c r="AJ397" s="57"/>
      <c r="AK397" s="58"/>
      <c r="AL397" s="58"/>
      <c r="AM397" s="34"/>
      <c r="AN397" s="34"/>
      <c r="AO397" s="34"/>
      <c r="AP397" s="34"/>
      <c r="AQ397" s="34"/>
    </row>
    <row r="398" spans="1:43" ht="15.75" customHeight="1" x14ac:dyDescent="0.2">
      <c r="A398" s="39"/>
      <c r="B398" s="33"/>
      <c r="C398" s="34"/>
      <c r="D398" s="35"/>
      <c r="E398" s="36"/>
      <c r="F398" s="37"/>
      <c r="G398" s="38"/>
      <c r="H398" s="35"/>
      <c r="I398" s="39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55"/>
      <c r="Z398" s="53"/>
      <c r="AA398" s="53"/>
      <c r="AB398" s="53"/>
      <c r="AC398" s="55"/>
      <c r="AD398" s="53"/>
      <c r="AE398" s="53"/>
      <c r="AF398" s="53"/>
      <c r="AG398" s="56"/>
      <c r="AH398" s="52"/>
      <c r="AI398" s="52"/>
      <c r="AJ398" s="57"/>
      <c r="AK398" s="58"/>
      <c r="AL398" s="58"/>
      <c r="AM398" s="34"/>
      <c r="AN398" s="34"/>
      <c r="AO398" s="34"/>
      <c r="AP398" s="34"/>
      <c r="AQ398" s="34"/>
    </row>
    <row r="399" spans="1:43" ht="15.75" customHeight="1" x14ac:dyDescent="0.2">
      <c r="A399" s="39"/>
      <c r="B399" s="33"/>
      <c r="C399" s="34"/>
      <c r="D399" s="35"/>
      <c r="E399" s="36"/>
      <c r="F399" s="37"/>
      <c r="G399" s="38"/>
      <c r="H399" s="35"/>
      <c r="I399" s="39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55"/>
      <c r="Z399" s="53"/>
      <c r="AA399" s="53"/>
      <c r="AB399" s="53"/>
      <c r="AC399" s="55"/>
      <c r="AD399" s="53"/>
      <c r="AE399" s="53"/>
      <c r="AF399" s="53"/>
      <c r="AG399" s="56"/>
      <c r="AH399" s="52"/>
      <c r="AI399" s="52"/>
      <c r="AJ399" s="57"/>
      <c r="AK399" s="58"/>
      <c r="AL399" s="58"/>
      <c r="AM399" s="34"/>
      <c r="AN399" s="34"/>
      <c r="AO399" s="34"/>
      <c r="AP399" s="34"/>
      <c r="AQ399" s="34"/>
    </row>
    <row r="400" spans="1:43" ht="15.75" customHeight="1" x14ac:dyDescent="0.2">
      <c r="A400" s="39"/>
      <c r="B400" s="33"/>
      <c r="C400" s="34"/>
      <c r="D400" s="35"/>
      <c r="E400" s="36"/>
      <c r="F400" s="37"/>
      <c r="G400" s="38"/>
      <c r="H400" s="35"/>
      <c r="I400" s="39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55"/>
      <c r="Z400" s="53"/>
      <c r="AA400" s="53"/>
      <c r="AB400" s="53"/>
      <c r="AC400" s="55"/>
      <c r="AD400" s="53"/>
      <c r="AE400" s="53"/>
      <c r="AF400" s="53"/>
      <c r="AG400" s="56"/>
      <c r="AH400" s="52"/>
      <c r="AI400" s="52"/>
      <c r="AJ400" s="57"/>
      <c r="AK400" s="58"/>
      <c r="AL400" s="58"/>
      <c r="AM400" s="34"/>
      <c r="AN400" s="34"/>
      <c r="AO400" s="34"/>
      <c r="AP400" s="34"/>
      <c r="AQ400" s="34"/>
    </row>
    <row r="401" spans="1:43" ht="15.75" customHeight="1" x14ac:dyDescent="0.2">
      <c r="A401" s="39"/>
      <c r="B401" s="33"/>
      <c r="C401" s="34"/>
      <c r="D401" s="35"/>
      <c r="E401" s="36"/>
      <c r="F401" s="37"/>
      <c r="G401" s="38"/>
      <c r="H401" s="35"/>
      <c r="I401" s="39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55"/>
      <c r="Z401" s="53"/>
      <c r="AA401" s="53"/>
      <c r="AB401" s="53"/>
      <c r="AC401" s="55"/>
      <c r="AD401" s="53"/>
      <c r="AE401" s="53"/>
      <c r="AF401" s="53"/>
      <c r="AG401" s="56"/>
      <c r="AH401" s="52"/>
      <c r="AI401" s="52"/>
      <c r="AJ401" s="57"/>
      <c r="AK401" s="58"/>
      <c r="AL401" s="58"/>
      <c r="AM401" s="34"/>
      <c r="AN401" s="34"/>
      <c r="AO401" s="34"/>
      <c r="AP401" s="34"/>
      <c r="AQ401" s="34"/>
    </row>
    <row r="402" spans="1:43" ht="15.75" customHeight="1" x14ac:dyDescent="0.2">
      <c r="A402" s="39"/>
      <c r="B402" s="33"/>
      <c r="C402" s="34"/>
      <c r="D402" s="35"/>
      <c r="E402" s="36"/>
      <c r="F402" s="37"/>
      <c r="G402" s="38"/>
      <c r="H402" s="35"/>
      <c r="I402" s="39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55"/>
      <c r="Z402" s="53"/>
      <c r="AA402" s="53"/>
      <c r="AB402" s="53"/>
      <c r="AC402" s="55"/>
      <c r="AD402" s="53"/>
      <c r="AE402" s="53"/>
      <c r="AF402" s="53"/>
      <c r="AG402" s="56"/>
      <c r="AH402" s="52"/>
      <c r="AI402" s="52"/>
      <c r="AJ402" s="57"/>
      <c r="AK402" s="58"/>
      <c r="AL402" s="58"/>
      <c r="AM402" s="34"/>
      <c r="AN402" s="34"/>
      <c r="AO402" s="34"/>
      <c r="AP402" s="34"/>
      <c r="AQ402" s="34"/>
    </row>
    <row r="403" spans="1:43" ht="15.75" customHeight="1" x14ac:dyDescent="0.2">
      <c r="A403" s="39"/>
      <c r="B403" s="33"/>
      <c r="C403" s="34"/>
      <c r="D403" s="35"/>
      <c r="E403" s="36"/>
      <c r="F403" s="37"/>
      <c r="G403" s="38"/>
      <c r="H403" s="35"/>
      <c r="I403" s="39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55"/>
      <c r="Z403" s="53"/>
      <c r="AA403" s="53"/>
      <c r="AB403" s="53"/>
      <c r="AC403" s="55"/>
      <c r="AD403" s="53"/>
      <c r="AE403" s="53"/>
      <c r="AF403" s="53"/>
      <c r="AG403" s="56"/>
      <c r="AH403" s="52"/>
      <c r="AI403" s="52"/>
      <c r="AJ403" s="57"/>
      <c r="AK403" s="58"/>
      <c r="AL403" s="58"/>
      <c r="AM403" s="34"/>
      <c r="AN403" s="34"/>
      <c r="AO403" s="34"/>
      <c r="AP403" s="34"/>
      <c r="AQ403" s="34"/>
    </row>
    <row r="404" spans="1:43" ht="15.75" customHeight="1" x14ac:dyDescent="0.2">
      <c r="A404" s="39"/>
      <c r="B404" s="33"/>
      <c r="C404" s="34"/>
      <c r="D404" s="35"/>
      <c r="E404" s="36"/>
      <c r="F404" s="37"/>
      <c r="G404" s="38"/>
      <c r="H404" s="35"/>
      <c r="I404" s="39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55"/>
      <c r="Z404" s="53"/>
      <c r="AA404" s="53"/>
      <c r="AB404" s="53"/>
      <c r="AC404" s="55"/>
      <c r="AD404" s="53"/>
      <c r="AE404" s="53"/>
      <c r="AF404" s="53"/>
      <c r="AG404" s="56"/>
      <c r="AH404" s="52"/>
      <c r="AI404" s="52"/>
      <c r="AJ404" s="57"/>
      <c r="AK404" s="58"/>
      <c r="AL404" s="58"/>
      <c r="AM404" s="34"/>
      <c r="AN404" s="34"/>
      <c r="AO404" s="34"/>
      <c r="AP404" s="34"/>
      <c r="AQ404" s="34"/>
    </row>
    <row r="405" spans="1:43" ht="15.75" customHeight="1" x14ac:dyDescent="0.2">
      <c r="A405" s="39"/>
      <c r="B405" s="33"/>
      <c r="C405" s="34"/>
      <c r="D405" s="35"/>
      <c r="E405" s="36"/>
      <c r="F405" s="37"/>
      <c r="G405" s="38"/>
      <c r="H405" s="35"/>
      <c r="I405" s="39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55"/>
      <c r="Z405" s="53"/>
      <c r="AA405" s="53"/>
      <c r="AB405" s="53"/>
      <c r="AC405" s="55"/>
      <c r="AD405" s="53"/>
      <c r="AE405" s="53"/>
      <c r="AF405" s="53"/>
      <c r="AG405" s="56"/>
      <c r="AH405" s="52"/>
      <c r="AI405" s="52"/>
      <c r="AJ405" s="57"/>
      <c r="AK405" s="58"/>
      <c r="AL405" s="58"/>
      <c r="AM405" s="34"/>
      <c r="AN405" s="34"/>
      <c r="AO405" s="34"/>
      <c r="AP405" s="34"/>
      <c r="AQ405" s="34"/>
    </row>
    <row r="406" spans="1:43" ht="15.75" customHeight="1" x14ac:dyDescent="0.2">
      <c r="A406" s="39"/>
      <c r="B406" s="33"/>
      <c r="C406" s="34"/>
      <c r="D406" s="35"/>
      <c r="E406" s="36"/>
      <c r="F406" s="37"/>
      <c r="G406" s="38"/>
      <c r="H406" s="35"/>
      <c r="I406" s="39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55"/>
      <c r="Z406" s="53"/>
      <c r="AA406" s="53"/>
      <c r="AB406" s="53"/>
      <c r="AC406" s="55"/>
      <c r="AD406" s="53"/>
      <c r="AE406" s="53"/>
      <c r="AF406" s="53"/>
      <c r="AG406" s="56"/>
      <c r="AH406" s="52"/>
      <c r="AI406" s="52"/>
      <c r="AJ406" s="57"/>
      <c r="AK406" s="58"/>
      <c r="AL406" s="58"/>
      <c r="AM406" s="34"/>
      <c r="AN406" s="34"/>
      <c r="AO406" s="34"/>
      <c r="AP406" s="34"/>
      <c r="AQ406" s="34"/>
    </row>
    <row r="407" spans="1:43" ht="15.75" customHeight="1" x14ac:dyDescent="0.2">
      <c r="A407" s="39"/>
      <c r="B407" s="33"/>
      <c r="C407" s="34"/>
      <c r="D407" s="35"/>
      <c r="E407" s="36"/>
      <c r="F407" s="37"/>
      <c r="G407" s="38"/>
      <c r="H407" s="35"/>
      <c r="I407" s="39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55"/>
      <c r="Z407" s="53"/>
      <c r="AA407" s="53"/>
      <c r="AB407" s="53"/>
      <c r="AC407" s="55"/>
      <c r="AD407" s="53"/>
      <c r="AE407" s="53"/>
      <c r="AF407" s="53"/>
      <c r="AG407" s="56"/>
      <c r="AH407" s="52"/>
      <c r="AI407" s="52"/>
      <c r="AJ407" s="57"/>
      <c r="AK407" s="58"/>
      <c r="AL407" s="58"/>
      <c r="AM407" s="34"/>
      <c r="AN407" s="34"/>
      <c r="AO407" s="34"/>
      <c r="AP407" s="34"/>
      <c r="AQ407" s="34"/>
    </row>
    <row r="408" spans="1:43" ht="15.75" customHeight="1" x14ac:dyDescent="0.2">
      <c r="A408" s="39"/>
      <c r="B408" s="33"/>
      <c r="C408" s="34"/>
      <c r="D408" s="35"/>
      <c r="E408" s="36"/>
      <c r="F408" s="37"/>
      <c r="G408" s="38"/>
      <c r="H408" s="35"/>
      <c r="I408" s="39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55"/>
      <c r="Z408" s="53"/>
      <c r="AA408" s="53"/>
      <c r="AB408" s="53"/>
      <c r="AC408" s="55"/>
      <c r="AD408" s="53"/>
      <c r="AE408" s="53"/>
      <c r="AF408" s="53"/>
      <c r="AG408" s="56"/>
      <c r="AH408" s="52"/>
      <c r="AI408" s="52"/>
      <c r="AJ408" s="57"/>
      <c r="AK408" s="58"/>
      <c r="AL408" s="58"/>
      <c r="AM408" s="34"/>
      <c r="AN408" s="34"/>
      <c r="AO408" s="34"/>
      <c r="AP408" s="34"/>
      <c r="AQ408" s="34"/>
    </row>
    <row r="409" spans="1:43" ht="15.75" customHeight="1" x14ac:dyDescent="0.2">
      <c r="A409" s="39"/>
      <c r="B409" s="33"/>
      <c r="C409" s="34"/>
      <c r="D409" s="35"/>
      <c r="E409" s="36"/>
      <c r="F409" s="37"/>
      <c r="G409" s="38"/>
      <c r="H409" s="35"/>
      <c r="I409" s="39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55"/>
      <c r="Z409" s="53"/>
      <c r="AA409" s="53"/>
      <c r="AB409" s="53"/>
      <c r="AC409" s="55"/>
      <c r="AD409" s="53"/>
      <c r="AE409" s="53"/>
      <c r="AF409" s="53"/>
      <c r="AG409" s="56"/>
      <c r="AH409" s="52"/>
      <c r="AI409" s="52"/>
      <c r="AJ409" s="57"/>
      <c r="AK409" s="58"/>
      <c r="AL409" s="58"/>
      <c r="AM409" s="34"/>
      <c r="AN409" s="34"/>
      <c r="AO409" s="34"/>
      <c r="AP409" s="34"/>
      <c r="AQ409" s="34"/>
    </row>
    <row r="410" spans="1:43" ht="15.75" customHeight="1" x14ac:dyDescent="0.2">
      <c r="A410" s="39"/>
      <c r="B410" s="33"/>
      <c r="C410" s="34"/>
      <c r="D410" s="35"/>
      <c r="E410" s="36"/>
      <c r="F410" s="37"/>
      <c r="G410" s="38"/>
      <c r="H410" s="35"/>
      <c r="I410" s="39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55"/>
      <c r="Z410" s="53"/>
      <c r="AA410" s="53"/>
      <c r="AB410" s="53"/>
      <c r="AC410" s="55"/>
      <c r="AD410" s="53"/>
      <c r="AE410" s="53"/>
      <c r="AF410" s="53"/>
      <c r="AG410" s="56"/>
      <c r="AH410" s="52"/>
      <c r="AI410" s="52"/>
      <c r="AJ410" s="57"/>
      <c r="AK410" s="58"/>
      <c r="AL410" s="58"/>
      <c r="AM410" s="34"/>
      <c r="AN410" s="34"/>
      <c r="AO410" s="34"/>
      <c r="AP410" s="34"/>
      <c r="AQ410" s="34"/>
    </row>
    <row r="411" spans="1:43" ht="15.75" customHeight="1" x14ac:dyDescent="0.2">
      <c r="A411" s="39"/>
      <c r="B411" s="33"/>
      <c r="C411" s="34"/>
      <c r="D411" s="35"/>
      <c r="E411" s="36"/>
      <c r="F411" s="37"/>
      <c r="G411" s="38"/>
      <c r="H411" s="35"/>
      <c r="I411" s="39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55"/>
      <c r="Z411" s="53"/>
      <c r="AA411" s="53"/>
      <c r="AB411" s="53"/>
      <c r="AC411" s="55"/>
      <c r="AD411" s="53"/>
      <c r="AE411" s="53"/>
      <c r="AF411" s="53"/>
      <c r="AG411" s="56"/>
      <c r="AH411" s="52"/>
      <c r="AI411" s="52"/>
      <c r="AJ411" s="57"/>
      <c r="AK411" s="58"/>
      <c r="AL411" s="58"/>
      <c r="AM411" s="34"/>
      <c r="AN411" s="34"/>
      <c r="AO411" s="34"/>
      <c r="AP411" s="34"/>
      <c r="AQ411" s="34"/>
    </row>
    <row r="412" spans="1:43" ht="15.75" customHeight="1" x14ac:dyDescent="0.2">
      <c r="A412" s="39"/>
      <c r="B412" s="33"/>
      <c r="C412" s="34"/>
      <c r="D412" s="35"/>
      <c r="E412" s="36"/>
      <c r="F412" s="37"/>
      <c r="G412" s="38"/>
      <c r="H412" s="35"/>
      <c r="I412" s="39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55"/>
      <c r="Z412" s="53"/>
      <c r="AA412" s="53"/>
      <c r="AB412" s="53"/>
      <c r="AC412" s="55"/>
      <c r="AD412" s="53"/>
      <c r="AE412" s="53"/>
      <c r="AF412" s="53"/>
      <c r="AG412" s="56"/>
      <c r="AH412" s="52"/>
      <c r="AI412" s="52"/>
      <c r="AJ412" s="57"/>
      <c r="AK412" s="58"/>
      <c r="AL412" s="58"/>
      <c r="AM412" s="34"/>
      <c r="AN412" s="34"/>
      <c r="AO412" s="34"/>
      <c r="AP412" s="34"/>
      <c r="AQ412" s="34"/>
    </row>
    <row r="413" spans="1:43" ht="15.75" customHeight="1" x14ac:dyDescent="0.2">
      <c r="A413" s="39"/>
      <c r="B413" s="33"/>
      <c r="C413" s="34"/>
      <c r="D413" s="35"/>
      <c r="E413" s="36"/>
      <c r="F413" s="37"/>
      <c r="G413" s="38"/>
      <c r="H413" s="35"/>
      <c r="I413" s="39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55"/>
      <c r="Z413" s="53"/>
      <c r="AA413" s="53"/>
      <c r="AB413" s="53"/>
      <c r="AC413" s="55"/>
      <c r="AD413" s="53"/>
      <c r="AE413" s="53"/>
      <c r="AF413" s="53"/>
      <c r="AG413" s="56"/>
      <c r="AH413" s="52"/>
      <c r="AI413" s="52"/>
      <c r="AJ413" s="57"/>
      <c r="AK413" s="58"/>
      <c r="AL413" s="58"/>
      <c r="AM413" s="34"/>
      <c r="AN413" s="34"/>
      <c r="AO413" s="34"/>
      <c r="AP413" s="34"/>
      <c r="AQ413" s="34"/>
    </row>
    <row r="414" spans="1:43" ht="15.75" customHeight="1" x14ac:dyDescent="0.2">
      <c r="A414" s="39"/>
      <c r="B414" s="33"/>
      <c r="C414" s="34"/>
      <c r="D414" s="35"/>
      <c r="E414" s="36"/>
      <c r="F414" s="37"/>
      <c r="G414" s="38"/>
      <c r="H414" s="35"/>
      <c r="I414" s="39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55"/>
      <c r="Z414" s="53"/>
      <c r="AA414" s="53"/>
      <c r="AB414" s="53"/>
      <c r="AC414" s="55"/>
      <c r="AD414" s="53"/>
      <c r="AE414" s="53"/>
      <c r="AF414" s="53"/>
      <c r="AG414" s="56"/>
      <c r="AH414" s="52"/>
      <c r="AI414" s="52"/>
      <c r="AJ414" s="57"/>
      <c r="AK414" s="58"/>
      <c r="AL414" s="58"/>
      <c r="AM414" s="34"/>
      <c r="AN414" s="34"/>
      <c r="AO414" s="34"/>
      <c r="AP414" s="34"/>
      <c r="AQ414" s="34"/>
    </row>
    <row r="415" spans="1:43" ht="15.75" customHeight="1" x14ac:dyDescent="0.2">
      <c r="A415" s="39"/>
      <c r="B415" s="33"/>
      <c r="C415" s="34"/>
      <c r="D415" s="35"/>
      <c r="E415" s="36"/>
      <c r="F415" s="37"/>
      <c r="G415" s="38"/>
      <c r="H415" s="35"/>
      <c r="I415" s="39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55"/>
      <c r="Z415" s="53"/>
      <c r="AA415" s="53"/>
      <c r="AB415" s="53"/>
      <c r="AC415" s="55"/>
      <c r="AD415" s="53"/>
      <c r="AE415" s="53"/>
      <c r="AF415" s="53"/>
      <c r="AG415" s="56"/>
      <c r="AH415" s="52"/>
      <c r="AI415" s="52"/>
      <c r="AJ415" s="57"/>
      <c r="AK415" s="58"/>
      <c r="AL415" s="58"/>
      <c r="AM415" s="34"/>
      <c r="AN415" s="34"/>
      <c r="AO415" s="34"/>
      <c r="AP415" s="34"/>
      <c r="AQ415" s="34"/>
    </row>
    <row r="416" spans="1:43" ht="15.75" customHeight="1" x14ac:dyDescent="0.2">
      <c r="A416" s="39"/>
      <c r="B416" s="33"/>
      <c r="C416" s="34"/>
      <c r="D416" s="35"/>
      <c r="E416" s="36"/>
      <c r="F416" s="37"/>
      <c r="G416" s="38"/>
      <c r="H416" s="35"/>
      <c r="I416" s="39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55"/>
      <c r="Z416" s="53"/>
      <c r="AA416" s="53"/>
      <c r="AB416" s="53"/>
      <c r="AC416" s="55"/>
      <c r="AD416" s="53"/>
      <c r="AE416" s="53"/>
      <c r="AF416" s="53"/>
      <c r="AG416" s="56"/>
      <c r="AH416" s="52"/>
      <c r="AI416" s="52"/>
      <c r="AJ416" s="57"/>
      <c r="AK416" s="58"/>
      <c r="AL416" s="58"/>
      <c r="AM416" s="34"/>
      <c r="AN416" s="34"/>
      <c r="AO416" s="34"/>
      <c r="AP416" s="34"/>
      <c r="AQ416" s="34"/>
    </row>
    <row r="417" spans="1:43" ht="15.75" customHeight="1" x14ac:dyDescent="0.2">
      <c r="A417" s="39"/>
      <c r="B417" s="33"/>
      <c r="C417" s="34"/>
      <c r="D417" s="35"/>
      <c r="E417" s="36"/>
      <c r="F417" s="37"/>
      <c r="G417" s="38"/>
      <c r="H417" s="35"/>
      <c r="I417" s="39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55"/>
      <c r="Z417" s="53"/>
      <c r="AA417" s="53"/>
      <c r="AB417" s="53"/>
      <c r="AC417" s="55"/>
      <c r="AD417" s="53"/>
      <c r="AE417" s="53"/>
      <c r="AF417" s="53"/>
      <c r="AG417" s="56"/>
      <c r="AH417" s="52"/>
      <c r="AI417" s="52"/>
      <c r="AJ417" s="57"/>
      <c r="AK417" s="58"/>
      <c r="AL417" s="58"/>
      <c r="AM417" s="34"/>
      <c r="AN417" s="34"/>
      <c r="AO417" s="34"/>
      <c r="AP417" s="34"/>
      <c r="AQ417" s="34"/>
    </row>
    <row r="418" spans="1:43" ht="15.75" customHeight="1" x14ac:dyDescent="0.2">
      <c r="A418" s="39"/>
      <c r="B418" s="33"/>
      <c r="C418" s="34"/>
      <c r="D418" s="35"/>
      <c r="E418" s="36"/>
      <c r="F418" s="37"/>
      <c r="G418" s="38"/>
      <c r="H418" s="35"/>
      <c r="I418" s="39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55"/>
      <c r="Z418" s="53"/>
      <c r="AA418" s="53"/>
      <c r="AB418" s="53"/>
      <c r="AC418" s="55"/>
      <c r="AD418" s="53"/>
      <c r="AE418" s="53"/>
      <c r="AF418" s="53"/>
      <c r="AG418" s="56"/>
      <c r="AH418" s="52"/>
      <c r="AI418" s="52"/>
      <c r="AJ418" s="57"/>
      <c r="AK418" s="58"/>
      <c r="AL418" s="58"/>
      <c r="AM418" s="34"/>
      <c r="AN418" s="34"/>
      <c r="AO418" s="34"/>
      <c r="AP418" s="34"/>
      <c r="AQ418" s="34"/>
    </row>
    <row r="419" spans="1:43" ht="15.75" customHeight="1" x14ac:dyDescent="0.2">
      <c r="A419" s="39"/>
      <c r="B419" s="33"/>
      <c r="C419" s="34"/>
      <c r="D419" s="35"/>
      <c r="E419" s="36"/>
      <c r="F419" s="37"/>
      <c r="G419" s="38"/>
      <c r="H419" s="35"/>
      <c r="I419" s="39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55"/>
      <c r="Z419" s="53"/>
      <c r="AA419" s="53"/>
      <c r="AB419" s="53"/>
      <c r="AC419" s="55"/>
      <c r="AD419" s="53"/>
      <c r="AE419" s="53"/>
      <c r="AF419" s="53"/>
      <c r="AG419" s="56"/>
      <c r="AH419" s="52"/>
      <c r="AI419" s="52"/>
      <c r="AJ419" s="57"/>
      <c r="AK419" s="58"/>
      <c r="AL419" s="58"/>
      <c r="AM419" s="34"/>
      <c r="AN419" s="34"/>
      <c r="AO419" s="34"/>
      <c r="AP419" s="34"/>
      <c r="AQ419" s="34"/>
    </row>
    <row r="420" spans="1:43" ht="15.75" customHeight="1" x14ac:dyDescent="0.2">
      <c r="A420" s="39"/>
      <c r="B420" s="33"/>
      <c r="C420" s="34"/>
      <c r="D420" s="35"/>
      <c r="E420" s="36"/>
      <c r="F420" s="37"/>
      <c r="G420" s="38"/>
      <c r="H420" s="35"/>
      <c r="I420" s="39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55"/>
      <c r="Z420" s="53"/>
      <c r="AA420" s="53"/>
      <c r="AB420" s="53"/>
      <c r="AC420" s="55"/>
      <c r="AD420" s="53"/>
      <c r="AE420" s="53"/>
      <c r="AF420" s="53"/>
      <c r="AG420" s="56"/>
      <c r="AH420" s="52"/>
      <c r="AI420" s="52"/>
      <c r="AJ420" s="57"/>
      <c r="AK420" s="58"/>
      <c r="AL420" s="58"/>
      <c r="AM420" s="34"/>
      <c r="AN420" s="34"/>
      <c r="AO420" s="34"/>
      <c r="AP420" s="34"/>
      <c r="AQ420" s="34"/>
    </row>
    <row r="421" spans="1:43" ht="15.75" customHeight="1" x14ac:dyDescent="0.2">
      <c r="A421" s="39"/>
      <c r="B421" s="33"/>
      <c r="C421" s="34"/>
      <c r="D421" s="35"/>
      <c r="E421" s="36"/>
      <c r="F421" s="37"/>
      <c r="G421" s="38"/>
      <c r="H421" s="35"/>
      <c r="I421" s="39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55"/>
      <c r="Z421" s="53"/>
      <c r="AA421" s="53"/>
      <c r="AB421" s="53"/>
      <c r="AC421" s="55"/>
      <c r="AD421" s="53"/>
      <c r="AE421" s="53"/>
      <c r="AF421" s="53"/>
      <c r="AG421" s="56"/>
      <c r="AH421" s="52"/>
      <c r="AI421" s="52"/>
      <c r="AJ421" s="57"/>
      <c r="AK421" s="58"/>
      <c r="AL421" s="58"/>
      <c r="AM421" s="34"/>
      <c r="AN421" s="34"/>
      <c r="AO421" s="34"/>
      <c r="AP421" s="34"/>
      <c r="AQ421" s="34"/>
    </row>
    <row r="422" spans="1:43" ht="15.75" customHeight="1" x14ac:dyDescent="0.2">
      <c r="A422" s="39"/>
      <c r="B422" s="33"/>
      <c r="C422" s="34"/>
      <c r="D422" s="35"/>
      <c r="E422" s="36"/>
      <c r="F422" s="37"/>
      <c r="G422" s="38"/>
      <c r="H422" s="35"/>
      <c r="I422" s="39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55"/>
      <c r="Z422" s="53"/>
      <c r="AA422" s="53"/>
      <c r="AB422" s="53"/>
      <c r="AC422" s="55"/>
      <c r="AD422" s="53"/>
      <c r="AE422" s="53"/>
      <c r="AF422" s="53"/>
      <c r="AG422" s="56"/>
      <c r="AH422" s="52"/>
      <c r="AI422" s="52"/>
      <c r="AJ422" s="57"/>
      <c r="AK422" s="58"/>
      <c r="AL422" s="58"/>
      <c r="AM422" s="34"/>
      <c r="AN422" s="34"/>
      <c r="AO422" s="34"/>
      <c r="AP422" s="34"/>
      <c r="AQ422" s="34"/>
    </row>
    <row r="423" spans="1:43" ht="15.75" customHeight="1" x14ac:dyDescent="0.2">
      <c r="A423" s="39"/>
      <c r="B423" s="33"/>
      <c r="C423" s="34"/>
      <c r="D423" s="35"/>
      <c r="E423" s="36"/>
      <c r="F423" s="37"/>
      <c r="G423" s="38"/>
      <c r="H423" s="35"/>
      <c r="I423" s="39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55"/>
      <c r="Z423" s="53"/>
      <c r="AA423" s="53"/>
      <c r="AB423" s="53"/>
      <c r="AC423" s="55"/>
      <c r="AD423" s="53"/>
      <c r="AE423" s="53"/>
      <c r="AF423" s="53"/>
      <c r="AG423" s="56"/>
      <c r="AH423" s="52"/>
      <c r="AI423" s="52"/>
      <c r="AJ423" s="57"/>
      <c r="AK423" s="58"/>
      <c r="AL423" s="58"/>
      <c r="AM423" s="34"/>
      <c r="AN423" s="34"/>
      <c r="AO423" s="34"/>
      <c r="AP423" s="34"/>
      <c r="AQ423" s="34"/>
    </row>
    <row r="424" spans="1:43" ht="15.75" customHeight="1" x14ac:dyDescent="0.2">
      <c r="A424" s="39"/>
      <c r="B424" s="33"/>
      <c r="C424" s="34"/>
      <c r="D424" s="35"/>
      <c r="E424" s="36"/>
      <c r="F424" s="37"/>
      <c r="G424" s="38"/>
      <c r="H424" s="35"/>
      <c r="I424" s="39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55"/>
      <c r="Z424" s="53"/>
      <c r="AA424" s="53"/>
      <c r="AB424" s="53"/>
      <c r="AC424" s="55"/>
      <c r="AD424" s="53"/>
      <c r="AE424" s="53"/>
      <c r="AF424" s="53"/>
      <c r="AG424" s="56"/>
      <c r="AH424" s="52"/>
      <c r="AI424" s="52"/>
      <c r="AJ424" s="57"/>
      <c r="AK424" s="58"/>
      <c r="AL424" s="58"/>
      <c r="AM424" s="34"/>
      <c r="AN424" s="34"/>
      <c r="AO424" s="34"/>
      <c r="AP424" s="34"/>
      <c r="AQ424" s="34"/>
    </row>
    <row r="425" spans="1:43" ht="15.75" customHeight="1" x14ac:dyDescent="0.2">
      <c r="A425" s="39"/>
      <c r="B425" s="33"/>
      <c r="C425" s="34"/>
      <c r="D425" s="35"/>
      <c r="E425" s="36"/>
      <c r="F425" s="37"/>
      <c r="G425" s="38"/>
      <c r="H425" s="35"/>
      <c r="I425" s="39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55"/>
      <c r="Z425" s="53"/>
      <c r="AA425" s="53"/>
      <c r="AB425" s="53"/>
      <c r="AC425" s="55"/>
      <c r="AD425" s="53"/>
      <c r="AE425" s="53"/>
      <c r="AF425" s="53"/>
      <c r="AG425" s="56"/>
      <c r="AH425" s="52"/>
      <c r="AI425" s="52"/>
      <c r="AJ425" s="57"/>
      <c r="AK425" s="58"/>
      <c r="AL425" s="58"/>
      <c r="AM425" s="34"/>
      <c r="AN425" s="34"/>
      <c r="AO425" s="34"/>
      <c r="AP425" s="34"/>
      <c r="AQ425" s="34"/>
    </row>
    <row r="426" spans="1:43" ht="15.75" customHeight="1" x14ac:dyDescent="0.2">
      <c r="A426" s="39"/>
      <c r="B426" s="33"/>
      <c r="C426" s="34"/>
      <c r="D426" s="35"/>
      <c r="E426" s="36"/>
      <c r="F426" s="37"/>
      <c r="G426" s="38"/>
      <c r="H426" s="35"/>
      <c r="I426" s="39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55"/>
      <c r="Z426" s="53"/>
      <c r="AA426" s="53"/>
      <c r="AB426" s="53"/>
      <c r="AC426" s="55"/>
      <c r="AD426" s="53"/>
      <c r="AE426" s="53"/>
      <c r="AF426" s="53"/>
      <c r="AG426" s="56"/>
      <c r="AH426" s="52"/>
      <c r="AI426" s="52"/>
      <c r="AJ426" s="57"/>
      <c r="AK426" s="58"/>
      <c r="AL426" s="58"/>
      <c r="AM426" s="34"/>
      <c r="AN426" s="34"/>
      <c r="AO426" s="34"/>
      <c r="AP426" s="34"/>
      <c r="AQ426" s="34"/>
    </row>
    <row r="427" spans="1:43" ht="15.75" customHeight="1" x14ac:dyDescent="0.2">
      <c r="A427" s="39"/>
      <c r="B427" s="33"/>
      <c r="C427" s="34"/>
      <c r="D427" s="35"/>
      <c r="E427" s="36"/>
      <c r="F427" s="37"/>
      <c r="G427" s="38"/>
      <c r="H427" s="35"/>
      <c r="I427" s="39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55"/>
      <c r="Z427" s="53"/>
      <c r="AA427" s="53"/>
      <c r="AB427" s="53"/>
      <c r="AC427" s="55"/>
      <c r="AD427" s="53"/>
      <c r="AE427" s="53"/>
      <c r="AF427" s="53"/>
      <c r="AG427" s="56"/>
      <c r="AH427" s="52"/>
      <c r="AI427" s="52"/>
      <c r="AJ427" s="57"/>
      <c r="AK427" s="58"/>
      <c r="AL427" s="58"/>
      <c r="AM427" s="34"/>
      <c r="AN427" s="34"/>
      <c r="AO427" s="34"/>
      <c r="AP427" s="34"/>
      <c r="AQ427" s="34"/>
    </row>
    <row r="428" spans="1:43" ht="15.75" customHeight="1" x14ac:dyDescent="0.2">
      <c r="A428" s="39"/>
      <c r="B428" s="33"/>
      <c r="C428" s="34"/>
      <c r="D428" s="35"/>
      <c r="E428" s="36"/>
      <c r="F428" s="37"/>
      <c r="G428" s="38"/>
      <c r="H428" s="35"/>
      <c r="I428" s="39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55"/>
      <c r="Z428" s="53"/>
      <c r="AA428" s="53"/>
      <c r="AB428" s="53"/>
      <c r="AC428" s="55"/>
      <c r="AD428" s="53"/>
      <c r="AE428" s="53"/>
      <c r="AF428" s="53"/>
      <c r="AG428" s="56"/>
      <c r="AH428" s="52"/>
      <c r="AI428" s="52"/>
      <c r="AJ428" s="57"/>
      <c r="AK428" s="58"/>
      <c r="AL428" s="58"/>
      <c r="AM428" s="34"/>
      <c r="AN428" s="34"/>
      <c r="AO428" s="34"/>
      <c r="AP428" s="34"/>
      <c r="AQ428" s="34"/>
    </row>
    <row r="429" spans="1:43" ht="15.75" customHeight="1" x14ac:dyDescent="0.2">
      <c r="A429" s="39"/>
      <c r="B429" s="33"/>
      <c r="C429" s="34"/>
      <c r="D429" s="35"/>
      <c r="E429" s="36"/>
      <c r="F429" s="37"/>
      <c r="G429" s="38"/>
      <c r="H429" s="35"/>
      <c r="I429" s="39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55"/>
      <c r="Z429" s="53"/>
      <c r="AA429" s="53"/>
      <c r="AB429" s="53"/>
      <c r="AC429" s="55"/>
      <c r="AD429" s="53"/>
      <c r="AE429" s="53"/>
      <c r="AF429" s="53"/>
      <c r="AG429" s="56"/>
      <c r="AH429" s="52"/>
      <c r="AI429" s="52"/>
      <c r="AJ429" s="57"/>
      <c r="AK429" s="58"/>
      <c r="AL429" s="58"/>
      <c r="AM429" s="34"/>
      <c r="AN429" s="34"/>
      <c r="AO429" s="34"/>
      <c r="AP429" s="34"/>
      <c r="AQ429" s="34"/>
    </row>
    <row r="430" spans="1:43" ht="15.75" customHeight="1" x14ac:dyDescent="0.2">
      <c r="A430" s="39"/>
      <c r="B430" s="33"/>
      <c r="C430" s="34"/>
      <c r="D430" s="35"/>
      <c r="E430" s="36"/>
      <c r="F430" s="37"/>
      <c r="G430" s="38"/>
      <c r="H430" s="35"/>
      <c r="I430" s="39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55"/>
      <c r="Z430" s="53"/>
      <c r="AA430" s="53"/>
      <c r="AB430" s="53"/>
      <c r="AC430" s="55"/>
      <c r="AD430" s="53"/>
      <c r="AE430" s="53"/>
      <c r="AF430" s="53"/>
      <c r="AG430" s="56"/>
      <c r="AH430" s="52"/>
      <c r="AI430" s="52"/>
      <c r="AJ430" s="57"/>
      <c r="AK430" s="58"/>
      <c r="AL430" s="58"/>
      <c r="AM430" s="34"/>
      <c r="AN430" s="34"/>
      <c r="AO430" s="34"/>
      <c r="AP430" s="34"/>
      <c r="AQ430" s="34"/>
    </row>
    <row r="431" spans="1:43" ht="15.75" customHeight="1" x14ac:dyDescent="0.2">
      <c r="A431" s="39"/>
      <c r="B431" s="33"/>
      <c r="C431" s="34"/>
      <c r="D431" s="35"/>
      <c r="E431" s="36"/>
      <c r="F431" s="37"/>
      <c r="G431" s="38"/>
      <c r="H431" s="35"/>
      <c r="I431" s="39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55"/>
      <c r="Z431" s="53"/>
      <c r="AA431" s="53"/>
      <c r="AB431" s="53"/>
      <c r="AC431" s="55"/>
      <c r="AD431" s="53"/>
      <c r="AE431" s="53"/>
      <c r="AF431" s="53"/>
      <c r="AG431" s="56"/>
      <c r="AH431" s="52"/>
      <c r="AI431" s="52"/>
      <c r="AJ431" s="57"/>
      <c r="AK431" s="58"/>
      <c r="AL431" s="58"/>
      <c r="AM431" s="34"/>
      <c r="AN431" s="34"/>
      <c r="AO431" s="34"/>
      <c r="AP431" s="34"/>
      <c r="AQ431" s="34"/>
    </row>
    <row r="432" spans="1:43" ht="15.75" customHeight="1" x14ac:dyDescent="0.2">
      <c r="A432" s="39"/>
      <c r="B432" s="33"/>
      <c r="C432" s="34"/>
      <c r="D432" s="35"/>
      <c r="E432" s="36"/>
      <c r="F432" s="37"/>
      <c r="G432" s="38"/>
      <c r="H432" s="35"/>
      <c r="I432" s="39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55"/>
      <c r="Z432" s="53"/>
      <c r="AA432" s="53"/>
      <c r="AB432" s="53"/>
      <c r="AC432" s="55"/>
      <c r="AD432" s="53"/>
      <c r="AE432" s="53"/>
      <c r="AF432" s="53"/>
      <c r="AG432" s="56"/>
      <c r="AH432" s="52"/>
      <c r="AI432" s="52"/>
      <c r="AJ432" s="57"/>
      <c r="AK432" s="58"/>
      <c r="AL432" s="58"/>
      <c r="AM432" s="34"/>
      <c r="AN432" s="34"/>
      <c r="AO432" s="34"/>
      <c r="AP432" s="34"/>
      <c r="AQ432" s="34"/>
    </row>
    <row r="433" spans="1:43" ht="15.75" customHeight="1" x14ac:dyDescent="0.2">
      <c r="A433" s="39"/>
      <c r="B433" s="33"/>
      <c r="C433" s="34"/>
      <c r="D433" s="35"/>
      <c r="E433" s="36"/>
      <c r="F433" s="37"/>
      <c r="G433" s="38"/>
      <c r="H433" s="35"/>
      <c r="I433" s="39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55"/>
      <c r="Z433" s="53"/>
      <c r="AA433" s="53"/>
      <c r="AB433" s="53"/>
      <c r="AC433" s="55"/>
      <c r="AD433" s="53"/>
      <c r="AE433" s="53"/>
      <c r="AF433" s="53"/>
      <c r="AG433" s="56"/>
      <c r="AH433" s="52"/>
      <c r="AI433" s="52"/>
      <c r="AJ433" s="57"/>
      <c r="AK433" s="58"/>
      <c r="AL433" s="58"/>
      <c r="AM433" s="34"/>
      <c r="AN433" s="34"/>
      <c r="AO433" s="34"/>
      <c r="AP433" s="34"/>
      <c r="AQ433" s="34"/>
    </row>
    <row r="434" spans="1:43" ht="15.75" customHeight="1" x14ac:dyDescent="0.2">
      <c r="A434" s="39"/>
      <c r="B434" s="33"/>
      <c r="C434" s="34"/>
      <c r="D434" s="35"/>
      <c r="E434" s="36"/>
      <c r="F434" s="37"/>
      <c r="G434" s="38"/>
      <c r="H434" s="35"/>
      <c r="I434" s="39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55"/>
      <c r="Z434" s="53"/>
      <c r="AA434" s="53"/>
      <c r="AB434" s="53"/>
      <c r="AC434" s="55"/>
      <c r="AD434" s="53"/>
      <c r="AE434" s="53"/>
      <c r="AF434" s="53"/>
      <c r="AG434" s="56"/>
      <c r="AH434" s="52"/>
      <c r="AI434" s="52"/>
      <c r="AJ434" s="57"/>
      <c r="AK434" s="58"/>
      <c r="AL434" s="58"/>
      <c r="AM434" s="34"/>
      <c r="AN434" s="34"/>
      <c r="AO434" s="34"/>
      <c r="AP434" s="34"/>
      <c r="AQ434" s="34"/>
    </row>
    <row r="435" spans="1:43" ht="15.75" customHeight="1" x14ac:dyDescent="0.2">
      <c r="A435" s="39"/>
      <c r="B435" s="33"/>
      <c r="C435" s="34"/>
      <c r="D435" s="35"/>
      <c r="E435" s="36"/>
      <c r="F435" s="37"/>
      <c r="G435" s="38"/>
      <c r="H435" s="35"/>
      <c r="I435" s="39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55"/>
      <c r="Z435" s="53"/>
      <c r="AA435" s="53"/>
      <c r="AB435" s="53"/>
      <c r="AC435" s="55"/>
      <c r="AD435" s="53"/>
      <c r="AE435" s="53"/>
      <c r="AF435" s="53"/>
      <c r="AG435" s="56"/>
      <c r="AH435" s="52"/>
      <c r="AI435" s="52"/>
      <c r="AJ435" s="57"/>
      <c r="AK435" s="58"/>
      <c r="AL435" s="58"/>
      <c r="AM435" s="34"/>
      <c r="AN435" s="34"/>
      <c r="AO435" s="34"/>
      <c r="AP435" s="34"/>
      <c r="AQ435" s="34"/>
    </row>
    <row r="436" spans="1:43" ht="15.75" customHeight="1" x14ac:dyDescent="0.2">
      <c r="A436" s="39"/>
      <c r="B436" s="33"/>
      <c r="C436" s="34"/>
      <c r="D436" s="35"/>
      <c r="E436" s="36"/>
      <c r="F436" s="37"/>
      <c r="G436" s="38"/>
      <c r="H436" s="35"/>
      <c r="I436" s="39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55"/>
      <c r="Z436" s="53"/>
      <c r="AA436" s="53"/>
      <c r="AB436" s="53"/>
      <c r="AC436" s="55"/>
      <c r="AD436" s="53"/>
      <c r="AE436" s="53"/>
      <c r="AF436" s="53"/>
      <c r="AG436" s="56"/>
      <c r="AH436" s="52"/>
      <c r="AI436" s="52"/>
      <c r="AJ436" s="57"/>
      <c r="AK436" s="58"/>
      <c r="AL436" s="58"/>
      <c r="AM436" s="34"/>
      <c r="AN436" s="34"/>
      <c r="AO436" s="34"/>
      <c r="AP436" s="34"/>
      <c r="AQ436" s="34"/>
    </row>
    <row r="437" spans="1:43" ht="15.75" customHeight="1" x14ac:dyDescent="0.2">
      <c r="A437" s="39"/>
      <c r="B437" s="33"/>
      <c r="C437" s="34"/>
      <c r="D437" s="35"/>
      <c r="E437" s="36"/>
      <c r="F437" s="37"/>
      <c r="G437" s="38"/>
      <c r="H437" s="35"/>
      <c r="I437" s="39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55"/>
      <c r="Z437" s="53"/>
      <c r="AA437" s="53"/>
      <c r="AB437" s="53"/>
      <c r="AC437" s="55"/>
      <c r="AD437" s="53"/>
      <c r="AE437" s="53"/>
      <c r="AF437" s="53"/>
      <c r="AG437" s="56"/>
      <c r="AH437" s="52"/>
      <c r="AI437" s="52"/>
      <c r="AJ437" s="57"/>
      <c r="AK437" s="58"/>
      <c r="AL437" s="58"/>
      <c r="AM437" s="34"/>
      <c r="AN437" s="34"/>
      <c r="AO437" s="34"/>
      <c r="AP437" s="34"/>
      <c r="AQ437" s="34"/>
    </row>
    <row r="438" spans="1:43" ht="15.75" customHeight="1" x14ac:dyDescent="0.2">
      <c r="A438" s="39"/>
      <c r="B438" s="33"/>
      <c r="C438" s="34"/>
      <c r="D438" s="35"/>
      <c r="E438" s="36"/>
      <c r="F438" s="37"/>
      <c r="G438" s="38"/>
      <c r="H438" s="35"/>
      <c r="I438" s="39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55"/>
      <c r="Z438" s="53"/>
      <c r="AA438" s="53"/>
      <c r="AB438" s="53"/>
      <c r="AC438" s="55"/>
      <c r="AD438" s="53"/>
      <c r="AE438" s="53"/>
      <c r="AF438" s="53"/>
      <c r="AG438" s="56"/>
      <c r="AH438" s="52"/>
      <c r="AI438" s="52"/>
      <c r="AJ438" s="57"/>
      <c r="AK438" s="58"/>
      <c r="AL438" s="58"/>
      <c r="AM438" s="34"/>
      <c r="AN438" s="34"/>
      <c r="AO438" s="34"/>
      <c r="AP438" s="34"/>
      <c r="AQ438" s="34"/>
    </row>
    <row r="439" spans="1:43" ht="15.75" customHeight="1" x14ac:dyDescent="0.2">
      <c r="A439" s="39"/>
      <c r="B439" s="33"/>
      <c r="C439" s="34"/>
      <c r="D439" s="35"/>
      <c r="E439" s="36"/>
      <c r="F439" s="37"/>
      <c r="G439" s="38"/>
      <c r="H439" s="35"/>
      <c r="I439" s="39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55"/>
      <c r="Z439" s="53"/>
      <c r="AA439" s="53"/>
      <c r="AB439" s="53"/>
      <c r="AC439" s="55"/>
      <c r="AD439" s="53"/>
      <c r="AE439" s="53"/>
      <c r="AF439" s="53"/>
      <c r="AG439" s="56"/>
      <c r="AH439" s="52"/>
      <c r="AI439" s="52"/>
      <c r="AJ439" s="57"/>
      <c r="AK439" s="58"/>
      <c r="AL439" s="58"/>
      <c r="AM439" s="34"/>
      <c r="AN439" s="34"/>
      <c r="AO439" s="34"/>
      <c r="AP439" s="34"/>
      <c r="AQ439" s="34"/>
    </row>
    <row r="440" spans="1:43" ht="15.75" customHeight="1" x14ac:dyDescent="0.2">
      <c r="A440" s="39"/>
      <c r="B440" s="33"/>
      <c r="C440" s="34"/>
      <c r="D440" s="35"/>
      <c r="E440" s="36"/>
      <c r="F440" s="37"/>
      <c r="G440" s="38"/>
      <c r="H440" s="35"/>
      <c r="I440" s="39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55"/>
      <c r="Z440" s="53"/>
      <c r="AA440" s="53"/>
      <c r="AB440" s="53"/>
      <c r="AC440" s="55"/>
      <c r="AD440" s="53"/>
      <c r="AE440" s="53"/>
      <c r="AF440" s="53"/>
      <c r="AG440" s="56"/>
      <c r="AH440" s="52"/>
      <c r="AI440" s="52"/>
      <c r="AJ440" s="57"/>
      <c r="AK440" s="58"/>
      <c r="AL440" s="58"/>
      <c r="AM440" s="34"/>
      <c r="AN440" s="34"/>
      <c r="AO440" s="34"/>
      <c r="AP440" s="34"/>
      <c r="AQ440" s="34"/>
    </row>
    <row r="441" spans="1:43" ht="15.75" customHeight="1" x14ac:dyDescent="0.2">
      <c r="A441" s="39"/>
      <c r="B441" s="33"/>
      <c r="C441" s="34"/>
      <c r="D441" s="35"/>
      <c r="E441" s="36"/>
      <c r="F441" s="37"/>
      <c r="G441" s="38"/>
      <c r="H441" s="35"/>
      <c r="I441" s="39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55"/>
      <c r="Z441" s="53"/>
      <c r="AA441" s="53"/>
      <c r="AB441" s="53"/>
      <c r="AC441" s="55"/>
      <c r="AD441" s="53"/>
      <c r="AE441" s="53"/>
      <c r="AF441" s="53"/>
      <c r="AG441" s="56"/>
      <c r="AH441" s="52"/>
      <c r="AI441" s="52"/>
      <c r="AJ441" s="57"/>
      <c r="AK441" s="58"/>
      <c r="AL441" s="58"/>
      <c r="AM441" s="34"/>
      <c r="AN441" s="34"/>
      <c r="AO441" s="34"/>
      <c r="AP441" s="34"/>
      <c r="AQ441" s="34"/>
    </row>
    <row r="442" spans="1:43" ht="15.75" customHeight="1" x14ac:dyDescent="0.2">
      <c r="A442" s="39"/>
      <c r="B442" s="33"/>
      <c r="C442" s="34"/>
      <c r="D442" s="35"/>
      <c r="E442" s="36"/>
      <c r="F442" s="37"/>
      <c r="G442" s="38"/>
      <c r="H442" s="35"/>
      <c r="I442" s="39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55"/>
      <c r="Z442" s="53"/>
      <c r="AA442" s="53"/>
      <c r="AB442" s="53"/>
      <c r="AC442" s="55"/>
      <c r="AD442" s="53"/>
      <c r="AE442" s="53"/>
      <c r="AF442" s="53"/>
      <c r="AG442" s="56"/>
      <c r="AH442" s="52"/>
      <c r="AI442" s="52"/>
      <c r="AJ442" s="57"/>
      <c r="AK442" s="58"/>
      <c r="AL442" s="58"/>
      <c r="AM442" s="34"/>
      <c r="AN442" s="34"/>
      <c r="AO442" s="34"/>
      <c r="AP442" s="34"/>
      <c r="AQ442" s="34"/>
    </row>
    <row r="443" spans="1:43" ht="15.75" customHeight="1" x14ac:dyDescent="0.2">
      <c r="A443" s="39"/>
      <c r="B443" s="33"/>
      <c r="C443" s="34"/>
      <c r="D443" s="35"/>
      <c r="E443" s="36"/>
      <c r="F443" s="37"/>
      <c r="G443" s="38"/>
      <c r="H443" s="35"/>
      <c r="I443" s="39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55"/>
      <c r="Z443" s="53"/>
      <c r="AA443" s="53"/>
      <c r="AB443" s="53"/>
      <c r="AC443" s="55"/>
      <c r="AD443" s="53"/>
      <c r="AE443" s="53"/>
      <c r="AF443" s="53"/>
      <c r="AG443" s="56"/>
      <c r="AH443" s="52"/>
      <c r="AI443" s="52"/>
      <c r="AJ443" s="57"/>
      <c r="AK443" s="58"/>
      <c r="AL443" s="58"/>
      <c r="AM443" s="34"/>
      <c r="AN443" s="34"/>
      <c r="AO443" s="34"/>
      <c r="AP443" s="34"/>
      <c r="AQ443" s="34"/>
    </row>
    <row r="444" spans="1:43" ht="15.75" customHeight="1" x14ac:dyDescent="0.2">
      <c r="A444" s="39"/>
      <c r="B444" s="33"/>
      <c r="C444" s="34"/>
      <c r="D444" s="35"/>
      <c r="E444" s="36"/>
      <c r="F444" s="37"/>
      <c r="G444" s="38"/>
      <c r="H444" s="35"/>
      <c r="I444" s="39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55"/>
      <c r="Z444" s="53"/>
      <c r="AA444" s="53"/>
      <c r="AB444" s="53"/>
      <c r="AC444" s="55"/>
      <c r="AD444" s="53"/>
      <c r="AE444" s="53"/>
      <c r="AF444" s="53"/>
      <c r="AG444" s="56"/>
      <c r="AH444" s="52"/>
      <c r="AI444" s="52"/>
      <c r="AJ444" s="57"/>
      <c r="AK444" s="58"/>
      <c r="AL444" s="58"/>
      <c r="AM444" s="34"/>
      <c r="AN444" s="34"/>
      <c r="AO444" s="34"/>
      <c r="AP444" s="34"/>
      <c r="AQ444" s="34"/>
    </row>
    <row r="445" spans="1:43" ht="15.75" customHeight="1" x14ac:dyDescent="0.2">
      <c r="A445" s="39"/>
      <c r="B445" s="33"/>
      <c r="C445" s="34"/>
      <c r="D445" s="35"/>
      <c r="E445" s="36"/>
      <c r="F445" s="37"/>
      <c r="G445" s="38"/>
      <c r="H445" s="35"/>
      <c r="I445" s="39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55"/>
      <c r="Z445" s="53"/>
      <c r="AA445" s="53"/>
      <c r="AB445" s="53"/>
      <c r="AC445" s="55"/>
      <c r="AD445" s="53"/>
      <c r="AE445" s="53"/>
      <c r="AF445" s="53"/>
      <c r="AG445" s="56"/>
      <c r="AH445" s="52"/>
      <c r="AI445" s="52"/>
      <c r="AJ445" s="57"/>
      <c r="AK445" s="58"/>
      <c r="AL445" s="58"/>
      <c r="AM445" s="34"/>
      <c r="AN445" s="34"/>
      <c r="AO445" s="34"/>
      <c r="AP445" s="34"/>
      <c r="AQ445" s="34"/>
    </row>
    <row r="446" spans="1:43" ht="15.75" customHeight="1" x14ac:dyDescent="0.2">
      <c r="A446" s="39"/>
      <c r="B446" s="33"/>
      <c r="C446" s="34"/>
      <c r="D446" s="35"/>
      <c r="E446" s="36"/>
      <c r="F446" s="37"/>
      <c r="G446" s="38"/>
      <c r="H446" s="35"/>
      <c r="I446" s="39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55"/>
      <c r="Z446" s="53"/>
      <c r="AA446" s="53"/>
      <c r="AB446" s="53"/>
      <c r="AC446" s="55"/>
      <c r="AD446" s="53"/>
      <c r="AE446" s="53"/>
      <c r="AF446" s="53"/>
      <c r="AG446" s="56"/>
      <c r="AH446" s="52"/>
      <c r="AI446" s="52"/>
      <c r="AJ446" s="57"/>
      <c r="AK446" s="58"/>
      <c r="AL446" s="58"/>
      <c r="AM446" s="34"/>
      <c r="AN446" s="34"/>
      <c r="AO446" s="34"/>
      <c r="AP446" s="34"/>
      <c r="AQ446" s="34"/>
    </row>
    <row r="447" spans="1:43" ht="15.75" customHeight="1" x14ac:dyDescent="0.2">
      <c r="A447" s="39"/>
      <c r="B447" s="33"/>
      <c r="C447" s="34"/>
      <c r="D447" s="35"/>
      <c r="E447" s="36"/>
      <c r="F447" s="37"/>
      <c r="G447" s="38"/>
      <c r="H447" s="35"/>
      <c r="I447" s="39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55"/>
      <c r="Z447" s="53"/>
      <c r="AA447" s="53"/>
      <c r="AB447" s="53"/>
      <c r="AC447" s="55"/>
      <c r="AD447" s="53"/>
      <c r="AE447" s="53"/>
      <c r="AF447" s="53"/>
      <c r="AG447" s="56"/>
      <c r="AH447" s="52"/>
      <c r="AI447" s="52"/>
      <c r="AJ447" s="57"/>
      <c r="AK447" s="58"/>
      <c r="AL447" s="58"/>
      <c r="AM447" s="34"/>
      <c r="AN447" s="34"/>
      <c r="AO447" s="34"/>
      <c r="AP447" s="34"/>
      <c r="AQ447" s="34"/>
    </row>
    <row r="448" spans="1:43" ht="15.75" customHeight="1" x14ac:dyDescent="0.2">
      <c r="A448" s="39"/>
      <c r="B448" s="33"/>
      <c r="C448" s="34"/>
      <c r="D448" s="35"/>
      <c r="E448" s="36"/>
      <c r="F448" s="37"/>
      <c r="G448" s="38"/>
      <c r="H448" s="35"/>
      <c r="I448" s="39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55"/>
      <c r="Z448" s="53"/>
      <c r="AA448" s="53"/>
      <c r="AB448" s="53"/>
      <c r="AC448" s="55"/>
      <c r="AD448" s="53"/>
      <c r="AE448" s="53"/>
      <c r="AF448" s="53"/>
      <c r="AG448" s="56"/>
      <c r="AH448" s="52"/>
      <c r="AI448" s="52"/>
      <c r="AJ448" s="57"/>
      <c r="AK448" s="58"/>
      <c r="AL448" s="58"/>
      <c r="AM448" s="34"/>
      <c r="AN448" s="34"/>
      <c r="AO448" s="34"/>
      <c r="AP448" s="34"/>
      <c r="AQ448" s="34"/>
    </row>
    <row r="449" spans="1:43" ht="15.75" customHeight="1" x14ac:dyDescent="0.2">
      <c r="A449" s="39"/>
      <c r="B449" s="33"/>
      <c r="C449" s="34"/>
      <c r="D449" s="35"/>
      <c r="E449" s="36"/>
      <c r="F449" s="37"/>
      <c r="G449" s="38"/>
      <c r="H449" s="35"/>
      <c r="I449" s="39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55"/>
      <c r="Z449" s="53"/>
      <c r="AA449" s="53"/>
      <c r="AB449" s="53"/>
      <c r="AC449" s="55"/>
      <c r="AD449" s="53"/>
      <c r="AE449" s="53"/>
      <c r="AF449" s="53"/>
      <c r="AG449" s="56"/>
      <c r="AH449" s="52"/>
      <c r="AI449" s="52"/>
      <c r="AJ449" s="57"/>
      <c r="AK449" s="58"/>
      <c r="AL449" s="58"/>
      <c r="AM449" s="34"/>
      <c r="AN449" s="34"/>
      <c r="AO449" s="34"/>
      <c r="AP449" s="34"/>
      <c r="AQ449" s="34"/>
    </row>
    <row r="450" spans="1:43" ht="15.75" customHeight="1" x14ac:dyDescent="0.2">
      <c r="A450" s="39"/>
      <c r="B450" s="33"/>
      <c r="C450" s="34"/>
      <c r="D450" s="35"/>
      <c r="E450" s="36"/>
      <c r="F450" s="37"/>
      <c r="G450" s="38"/>
      <c r="H450" s="35"/>
      <c r="I450" s="39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55"/>
      <c r="Z450" s="53"/>
      <c r="AA450" s="53"/>
      <c r="AB450" s="53"/>
      <c r="AC450" s="55"/>
      <c r="AD450" s="53"/>
      <c r="AE450" s="53"/>
      <c r="AF450" s="53"/>
      <c r="AG450" s="56"/>
      <c r="AH450" s="52"/>
      <c r="AI450" s="52"/>
      <c r="AJ450" s="57"/>
      <c r="AK450" s="58"/>
      <c r="AL450" s="58"/>
      <c r="AM450" s="34"/>
      <c r="AN450" s="34"/>
      <c r="AO450" s="34"/>
      <c r="AP450" s="34"/>
      <c r="AQ450" s="34"/>
    </row>
    <row r="451" spans="1:43" ht="15.75" customHeight="1" x14ac:dyDescent="0.2">
      <c r="A451" s="39"/>
      <c r="B451" s="33"/>
      <c r="C451" s="34"/>
      <c r="D451" s="35"/>
      <c r="E451" s="36"/>
      <c r="F451" s="37"/>
      <c r="G451" s="38"/>
      <c r="H451" s="35"/>
      <c r="I451" s="39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55"/>
      <c r="Z451" s="53"/>
      <c r="AA451" s="53"/>
      <c r="AB451" s="53"/>
      <c r="AC451" s="55"/>
      <c r="AD451" s="53"/>
      <c r="AE451" s="53"/>
      <c r="AF451" s="53"/>
      <c r="AG451" s="56"/>
      <c r="AH451" s="52"/>
      <c r="AI451" s="52"/>
      <c r="AJ451" s="57"/>
      <c r="AK451" s="58"/>
      <c r="AL451" s="58"/>
      <c r="AM451" s="34"/>
      <c r="AN451" s="34"/>
      <c r="AO451" s="34"/>
      <c r="AP451" s="34"/>
      <c r="AQ451" s="34"/>
    </row>
    <row r="452" spans="1:43" ht="15.75" customHeight="1" x14ac:dyDescent="0.2">
      <c r="A452" s="39"/>
      <c r="B452" s="33"/>
      <c r="C452" s="34"/>
      <c r="D452" s="35"/>
      <c r="E452" s="36"/>
      <c r="F452" s="37"/>
      <c r="G452" s="38"/>
      <c r="H452" s="35"/>
      <c r="I452" s="39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55"/>
      <c r="Z452" s="53"/>
      <c r="AA452" s="53"/>
      <c r="AB452" s="53"/>
      <c r="AC452" s="55"/>
      <c r="AD452" s="53"/>
      <c r="AE452" s="53"/>
      <c r="AF452" s="53"/>
      <c r="AG452" s="56"/>
      <c r="AH452" s="52"/>
      <c r="AI452" s="52"/>
      <c r="AJ452" s="57"/>
      <c r="AK452" s="58"/>
      <c r="AL452" s="58"/>
      <c r="AM452" s="34"/>
      <c r="AN452" s="34"/>
      <c r="AO452" s="34"/>
      <c r="AP452" s="34"/>
      <c r="AQ452" s="34"/>
    </row>
    <row r="453" spans="1:43" ht="15.75" customHeight="1" x14ac:dyDescent="0.2">
      <c r="A453" s="39"/>
      <c r="B453" s="33"/>
      <c r="C453" s="34"/>
      <c r="D453" s="35"/>
      <c r="E453" s="36"/>
      <c r="F453" s="37"/>
      <c r="G453" s="38"/>
      <c r="H453" s="35"/>
      <c r="I453" s="39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55"/>
      <c r="Z453" s="53"/>
      <c r="AA453" s="53"/>
      <c r="AB453" s="53"/>
      <c r="AC453" s="55"/>
      <c r="AD453" s="53"/>
      <c r="AE453" s="53"/>
      <c r="AF453" s="53"/>
      <c r="AG453" s="56"/>
      <c r="AH453" s="52"/>
      <c r="AI453" s="52"/>
      <c r="AJ453" s="57"/>
      <c r="AK453" s="58"/>
      <c r="AL453" s="58"/>
      <c r="AM453" s="34"/>
      <c r="AN453" s="34"/>
      <c r="AO453" s="34"/>
      <c r="AP453" s="34"/>
      <c r="AQ453" s="34"/>
    </row>
    <row r="454" spans="1:43" ht="15.75" customHeight="1" x14ac:dyDescent="0.2">
      <c r="A454" s="39"/>
      <c r="B454" s="33"/>
      <c r="C454" s="34"/>
      <c r="D454" s="35"/>
      <c r="E454" s="36"/>
      <c r="F454" s="37"/>
      <c r="G454" s="38"/>
      <c r="H454" s="35"/>
      <c r="I454" s="39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55"/>
      <c r="Z454" s="53"/>
      <c r="AA454" s="53"/>
      <c r="AB454" s="53"/>
      <c r="AC454" s="55"/>
      <c r="AD454" s="53"/>
      <c r="AE454" s="53"/>
      <c r="AF454" s="53"/>
      <c r="AG454" s="56"/>
      <c r="AH454" s="52"/>
      <c r="AI454" s="52"/>
      <c r="AJ454" s="57"/>
      <c r="AK454" s="58"/>
      <c r="AL454" s="58"/>
      <c r="AM454" s="34"/>
      <c r="AN454" s="34"/>
      <c r="AO454" s="34"/>
      <c r="AP454" s="34"/>
      <c r="AQ454" s="34"/>
    </row>
    <row r="455" spans="1:43" ht="15.75" customHeight="1" x14ac:dyDescent="0.2">
      <c r="A455" s="39"/>
      <c r="B455" s="33"/>
      <c r="C455" s="34"/>
      <c r="D455" s="35"/>
      <c r="E455" s="36"/>
      <c r="F455" s="37"/>
      <c r="G455" s="38"/>
      <c r="H455" s="35"/>
      <c r="I455" s="39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55"/>
      <c r="Z455" s="53"/>
      <c r="AA455" s="53"/>
      <c r="AB455" s="53"/>
      <c r="AC455" s="55"/>
      <c r="AD455" s="53"/>
      <c r="AE455" s="53"/>
      <c r="AF455" s="53"/>
      <c r="AG455" s="56"/>
      <c r="AH455" s="52"/>
      <c r="AI455" s="52"/>
      <c r="AJ455" s="57"/>
      <c r="AK455" s="58"/>
      <c r="AL455" s="58"/>
      <c r="AM455" s="34"/>
      <c r="AN455" s="34"/>
      <c r="AO455" s="34"/>
      <c r="AP455" s="34"/>
      <c r="AQ455" s="34"/>
    </row>
    <row r="456" spans="1:43" ht="15.75" customHeight="1" x14ac:dyDescent="0.2">
      <c r="A456" s="39"/>
      <c r="B456" s="33"/>
      <c r="C456" s="34"/>
      <c r="D456" s="35"/>
      <c r="E456" s="36"/>
      <c r="F456" s="37"/>
      <c r="G456" s="38"/>
      <c r="H456" s="35"/>
      <c r="I456" s="39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55"/>
      <c r="Z456" s="53"/>
      <c r="AA456" s="53"/>
      <c r="AB456" s="53"/>
      <c r="AC456" s="55"/>
      <c r="AD456" s="53"/>
      <c r="AE456" s="53"/>
      <c r="AF456" s="53"/>
      <c r="AG456" s="56"/>
      <c r="AH456" s="52"/>
      <c r="AI456" s="52"/>
      <c r="AJ456" s="57"/>
      <c r="AK456" s="58"/>
      <c r="AL456" s="58"/>
      <c r="AM456" s="34"/>
      <c r="AN456" s="34"/>
      <c r="AO456" s="34"/>
      <c r="AP456" s="34"/>
      <c r="AQ456" s="34"/>
    </row>
    <row r="457" spans="1:43" ht="15.75" customHeight="1" x14ac:dyDescent="0.2">
      <c r="A457" s="39"/>
      <c r="B457" s="33"/>
      <c r="C457" s="34"/>
      <c r="D457" s="35"/>
      <c r="E457" s="36"/>
      <c r="F457" s="37"/>
      <c r="G457" s="38"/>
      <c r="H457" s="35"/>
      <c r="I457" s="39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55"/>
      <c r="Z457" s="53"/>
      <c r="AA457" s="53"/>
      <c r="AB457" s="53"/>
      <c r="AC457" s="55"/>
      <c r="AD457" s="53"/>
      <c r="AE457" s="53"/>
      <c r="AF457" s="53"/>
      <c r="AG457" s="56"/>
      <c r="AH457" s="52"/>
      <c r="AI457" s="52"/>
      <c r="AJ457" s="57"/>
      <c r="AK457" s="58"/>
      <c r="AL457" s="58"/>
      <c r="AM457" s="34"/>
      <c r="AN457" s="34"/>
      <c r="AO457" s="34"/>
      <c r="AP457" s="34"/>
      <c r="AQ457" s="34"/>
    </row>
    <row r="458" spans="1:43" ht="15.75" customHeight="1" x14ac:dyDescent="0.2">
      <c r="A458" s="39"/>
      <c r="B458" s="33"/>
      <c r="C458" s="34"/>
      <c r="D458" s="35"/>
      <c r="E458" s="36"/>
      <c r="F458" s="37"/>
      <c r="G458" s="38"/>
      <c r="H458" s="35"/>
      <c r="I458" s="39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55"/>
      <c r="Z458" s="53"/>
      <c r="AA458" s="53"/>
      <c r="AB458" s="53"/>
      <c r="AC458" s="55"/>
      <c r="AD458" s="53"/>
      <c r="AE458" s="53"/>
      <c r="AF458" s="53"/>
      <c r="AG458" s="56"/>
      <c r="AH458" s="52"/>
      <c r="AI458" s="52"/>
      <c r="AJ458" s="57"/>
      <c r="AK458" s="58"/>
      <c r="AL458" s="58"/>
      <c r="AM458" s="34"/>
      <c r="AN458" s="34"/>
      <c r="AO458" s="34"/>
      <c r="AP458" s="34"/>
      <c r="AQ458" s="34"/>
    </row>
    <row r="459" spans="1:43" ht="15.75" customHeight="1" x14ac:dyDescent="0.2">
      <c r="A459" s="39"/>
      <c r="B459" s="33"/>
      <c r="C459" s="34"/>
      <c r="D459" s="35"/>
      <c r="E459" s="36"/>
      <c r="F459" s="37"/>
      <c r="G459" s="38"/>
      <c r="H459" s="35"/>
      <c r="I459" s="39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55"/>
      <c r="Z459" s="53"/>
      <c r="AA459" s="53"/>
      <c r="AB459" s="53"/>
      <c r="AC459" s="55"/>
      <c r="AD459" s="53"/>
      <c r="AE459" s="53"/>
      <c r="AF459" s="53"/>
      <c r="AG459" s="56"/>
      <c r="AH459" s="52"/>
      <c r="AI459" s="52"/>
      <c r="AJ459" s="57"/>
      <c r="AK459" s="58"/>
      <c r="AL459" s="58"/>
      <c r="AM459" s="34"/>
      <c r="AN459" s="34"/>
      <c r="AO459" s="34"/>
      <c r="AP459" s="34"/>
      <c r="AQ459" s="34"/>
    </row>
    <row r="460" spans="1:43" ht="15.75" customHeight="1" x14ac:dyDescent="0.2">
      <c r="A460" s="39"/>
      <c r="B460" s="33"/>
      <c r="C460" s="34"/>
      <c r="D460" s="35"/>
      <c r="E460" s="36"/>
      <c r="F460" s="37"/>
      <c r="G460" s="38"/>
      <c r="H460" s="35"/>
      <c r="I460" s="39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55"/>
      <c r="Z460" s="53"/>
      <c r="AA460" s="53"/>
      <c r="AB460" s="53"/>
      <c r="AC460" s="55"/>
      <c r="AD460" s="53"/>
      <c r="AE460" s="53"/>
      <c r="AF460" s="53"/>
      <c r="AG460" s="56"/>
      <c r="AH460" s="52"/>
      <c r="AI460" s="52"/>
      <c r="AJ460" s="57"/>
      <c r="AK460" s="58"/>
      <c r="AL460" s="58"/>
      <c r="AM460" s="34"/>
      <c r="AN460" s="34"/>
      <c r="AO460" s="34"/>
      <c r="AP460" s="34"/>
      <c r="AQ460" s="34"/>
    </row>
    <row r="461" spans="1:43" ht="15.75" customHeight="1" x14ac:dyDescent="0.2">
      <c r="A461" s="39"/>
      <c r="B461" s="33"/>
      <c r="C461" s="34"/>
      <c r="D461" s="35"/>
      <c r="E461" s="36"/>
      <c r="F461" s="37"/>
      <c r="G461" s="38"/>
      <c r="H461" s="35"/>
      <c r="I461" s="39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55"/>
      <c r="Z461" s="53"/>
      <c r="AA461" s="53"/>
      <c r="AB461" s="53"/>
      <c r="AC461" s="55"/>
      <c r="AD461" s="53"/>
      <c r="AE461" s="53"/>
      <c r="AF461" s="53"/>
      <c r="AG461" s="56"/>
      <c r="AH461" s="52"/>
      <c r="AI461" s="52"/>
      <c r="AJ461" s="57"/>
      <c r="AK461" s="58"/>
      <c r="AL461" s="58"/>
      <c r="AM461" s="34"/>
      <c r="AN461" s="34"/>
      <c r="AO461" s="34"/>
      <c r="AP461" s="34"/>
      <c r="AQ461" s="34"/>
    </row>
    <row r="462" spans="1:43" ht="15.75" customHeight="1" x14ac:dyDescent="0.2">
      <c r="A462" s="39"/>
      <c r="B462" s="33"/>
      <c r="C462" s="34"/>
      <c r="D462" s="35"/>
      <c r="E462" s="36"/>
      <c r="F462" s="37"/>
      <c r="G462" s="38"/>
      <c r="H462" s="35"/>
      <c r="I462" s="39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55"/>
      <c r="Z462" s="53"/>
      <c r="AA462" s="53"/>
      <c r="AB462" s="53"/>
      <c r="AC462" s="55"/>
      <c r="AD462" s="53"/>
      <c r="AE462" s="53"/>
      <c r="AF462" s="53"/>
      <c r="AG462" s="56"/>
      <c r="AH462" s="52"/>
      <c r="AI462" s="52"/>
      <c r="AJ462" s="57"/>
      <c r="AK462" s="58"/>
      <c r="AL462" s="58"/>
      <c r="AM462" s="34"/>
      <c r="AN462" s="34"/>
      <c r="AO462" s="34"/>
      <c r="AP462" s="34"/>
      <c r="AQ462" s="34"/>
    </row>
    <row r="463" spans="1:43" ht="15.75" customHeight="1" x14ac:dyDescent="0.2">
      <c r="A463" s="39"/>
      <c r="B463" s="33"/>
      <c r="C463" s="34"/>
      <c r="D463" s="35"/>
      <c r="E463" s="36"/>
      <c r="F463" s="37"/>
      <c r="G463" s="38"/>
      <c r="H463" s="35"/>
      <c r="I463" s="39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55"/>
      <c r="Z463" s="53"/>
      <c r="AA463" s="53"/>
      <c r="AB463" s="53"/>
      <c r="AC463" s="55"/>
      <c r="AD463" s="53"/>
      <c r="AE463" s="53"/>
      <c r="AF463" s="53"/>
      <c r="AG463" s="56"/>
      <c r="AH463" s="52"/>
      <c r="AI463" s="52"/>
      <c r="AJ463" s="57"/>
      <c r="AK463" s="58"/>
      <c r="AL463" s="58"/>
      <c r="AM463" s="34"/>
      <c r="AN463" s="34"/>
      <c r="AO463" s="34"/>
      <c r="AP463" s="34"/>
      <c r="AQ463" s="34"/>
    </row>
    <row r="464" spans="1:43" ht="15.75" customHeight="1" x14ac:dyDescent="0.2">
      <c r="A464" s="39"/>
      <c r="B464" s="33"/>
      <c r="C464" s="34"/>
      <c r="D464" s="35"/>
      <c r="E464" s="36"/>
      <c r="F464" s="37"/>
      <c r="G464" s="38"/>
      <c r="H464" s="35"/>
      <c r="I464" s="39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55"/>
      <c r="Z464" s="53"/>
      <c r="AA464" s="53"/>
      <c r="AB464" s="53"/>
      <c r="AC464" s="55"/>
      <c r="AD464" s="53"/>
      <c r="AE464" s="53"/>
      <c r="AF464" s="53"/>
      <c r="AG464" s="56"/>
      <c r="AH464" s="52"/>
      <c r="AI464" s="52"/>
      <c r="AJ464" s="57"/>
      <c r="AK464" s="58"/>
      <c r="AL464" s="58"/>
      <c r="AM464" s="34"/>
      <c r="AN464" s="34"/>
      <c r="AO464" s="34"/>
      <c r="AP464" s="34"/>
      <c r="AQ464" s="34"/>
    </row>
    <row r="465" spans="1:43" ht="15.75" customHeight="1" x14ac:dyDescent="0.2">
      <c r="A465" s="39"/>
      <c r="B465" s="33"/>
      <c r="C465" s="34"/>
      <c r="D465" s="35"/>
      <c r="E465" s="36"/>
      <c r="F465" s="37"/>
      <c r="G465" s="38"/>
      <c r="H465" s="35"/>
      <c r="I465" s="39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55"/>
      <c r="Z465" s="53"/>
      <c r="AA465" s="53"/>
      <c r="AB465" s="53"/>
      <c r="AC465" s="55"/>
      <c r="AD465" s="53"/>
      <c r="AE465" s="53"/>
      <c r="AF465" s="53"/>
      <c r="AG465" s="56"/>
      <c r="AH465" s="52"/>
      <c r="AI465" s="52"/>
      <c r="AJ465" s="57"/>
      <c r="AK465" s="58"/>
      <c r="AL465" s="58"/>
      <c r="AM465" s="34"/>
      <c r="AN465" s="34"/>
      <c r="AO465" s="34"/>
      <c r="AP465" s="34"/>
      <c r="AQ465" s="34"/>
    </row>
    <row r="466" spans="1:43" ht="15.75" customHeight="1" x14ac:dyDescent="0.2">
      <c r="A466" s="39"/>
      <c r="B466" s="33"/>
      <c r="C466" s="34"/>
      <c r="D466" s="35"/>
      <c r="E466" s="36"/>
      <c r="F466" s="37"/>
      <c r="G466" s="38"/>
      <c r="H466" s="35"/>
      <c r="I466" s="39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55"/>
      <c r="Z466" s="53"/>
      <c r="AA466" s="53"/>
      <c r="AB466" s="53"/>
      <c r="AC466" s="55"/>
      <c r="AD466" s="53"/>
      <c r="AE466" s="53"/>
      <c r="AF466" s="53"/>
      <c r="AG466" s="56"/>
      <c r="AH466" s="52"/>
      <c r="AI466" s="52"/>
      <c r="AJ466" s="57"/>
      <c r="AK466" s="58"/>
      <c r="AL466" s="58"/>
      <c r="AM466" s="34"/>
      <c r="AN466" s="34"/>
      <c r="AO466" s="34"/>
      <c r="AP466" s="34"/>
      <c r="AQ466" s="34"/>
    </row>
    <row r="467" spans="1:43" ht="15.75" customHeight="1" x14ac:dyDescent="0.2">
      <c r="A467" s="39"/>
      <c r="B467" s="33"/>
      <c r="C467" s="34"/>
      <c r="D467" s="35"/>
      <c r="E467" s="36"/>
      <c r="F467" s="37"/>
      <c r="G467" s="38"/>
      <c r="H467" s="35"/>
      <c r="I467" s="39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55"/>
      <c r="Z467" s="53"/>
      <c r="AA467" s="53"/>
      <c r="AB467" s="53"/>
      <c r="AC467" s="55"/>
      <c r="AD467" s="53"/>
      <c r="AE467" s="53"/>
      <c r="AF467" s="53"/>
      <c r="AG467" s="56"/>
      <c r="AH467" s="52"/>
      <c r="AI467" s="52"/>
      <c r="AJ467" s="57"/>
      <c r="AK467" s="58"/>
      <c r="AL467" s="58"/>
      <c r="AM467" s="34"/>
      <c r="AN467" s="34"/>
      <c r="AO467" s="34"/>
      <c r="AP467" s="34"/>
      <c r="AQ467" s="34"/>
    </row>
    <row r="468" spans="1:43" ht="15.75" customHeight="1" x14ac:dyDescent="0.2">
      <c r="A468" s="39"/>
      <c r="B468" s="33"/>
      <c r="C468" s="34"/>
      <c r="D468" s="35"/>
      <c r="E468" s="36"/>
      <c r="F468" s="37"/>
      <c r="G468" s="38"/>
      <c r="H468" s="35"/>
      <c r="I468" s="39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55"/>
      <c r="Z468" s="53"/>
      <c r="AA468" s="53"/>
      <c r="AB468" s="53"/>
      <c r="AC468" s="55"/>
      <c r="AD468" s="53"/>
      <c r="AE468" s="53"/>
      <c r="AF468" s="53"/>
      <c r="AG468" s="56"/>
      <c r="AH468" s="52"/>
      <c r="AI468" s="52"/>
      <c r="AJ468" s="57"/>
      <c r="AK468" s="58"/>
      <c r="AL468" s="58"/>
      <c r="AM468" s="34"/>
      <c r="AN468" s="34"/>
      <c r="AO468" s="34"/>
      <c r="AP468" s="34"/>
      <c r="AQ468" s="34"/>
    </row>
    <row r="469" spans="1:43" ht="15.75" customHeight="1" x14ac:dyDescent="0.2">
      <c r="A469" s="39"/>
      <c r="B469" s="33"/>
      <c r="C469" s="34"/>
      <c r="D469" s="35"/>
      <c r="E469" s="36"/>
      <c r="F469" s="37"/>
      <c r="G469" s="38"/>
      <c r="H469" s="35"/>
      <c r="I469" s="39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55"/>
      <c r="Z469" s="53"/>
      <c r="AA469" s="53"/>
      <c r="AB469" s="53"/>
      <c r="AC469" s="55"/>
      <c r="AD469" s="53"/>
      <c r="AE469" s="53"/>
      <c r="AF469" s="53"/>
      <c r="AG469" s="56"/>
      <c r="AH469" s="52"/>
      <c r="AI469" s="52"/>
      <c r="AJ469" s="57"/>
      <c r="AK469" s="58"/>
      <c r="AL469" s="58"/>
      <c r="AM469" s="34"/>
      <c r="AN469" s="34"/>
      <c r="AO469" s="34"/>
      <c r="AP469" s="34"/>
      <c r="AQ469" s="34"/>
    </row>
    <row r="470" spans="1:43" ht="15.75" customHeight="1" x14ac:dyDescent="0.2">
      <c r="A470" s="39"/>
      <c r="B470" s="33"/>
      <c r="C470" s="34"/>
      <c r="D470" s="35"/>
      <c r="E470" s="36"/>
      <c r="F470" s="37"/>
      <c r="G470" s="38"/>
      <c r="H470" s="35"/>
      <c r="I470" s="39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55"/>
      <c r="Z470" s="53"/>
      <c r="AA470" s="53"/>
      <c r="AB470" s="53"/>
      <c r="AC470" s="55"/>
      <c r="AD470" s="53"/>
      <c r="AE470" s="53"/>
      <c r="AF470" s="53"/>
      <c r="AG470" s="56"/>
      <c r="AH470" s="52"/>
      <c r="AI470" s="52"/>
      <c r="AJ470" s="57"/>
      <c r="AK470" s="58"/>
      <c r="AL470" s="58"/>
      <c r="AM470" s="34"/>
      <c r="AN470" s="34"/>
      <c r="AO470" s="34"/>
      <c r="AP470" s="34"/>
      <c r="AQ470" s="34"/>
    </row>
    <row r="471" spans="1:43" ht="15.75" customHeight="1" x14ac:dyDescent="0.2">
      <c r="A471" s="39"/>
      <c r="B471" s="33"/>
      <c r="C471" s="34"/>
      <c r="D471" s="35"/>
      <c r="E471" s="36"/>
      <c r="F471" s="37"/>
      <c r="G471" s="38"/>
      <c r="H471" s="35"/>
      <c r="I471" s="39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55"/>
      <c r="Z471" s="53"/>
      <c r="AA471" s="53"/>
      <c r="AB471" s="53"/>
      <c r="AC471" s="55"/>
      <c r="AD471" s="53"/>
      <c r="AE471" s="53"/>
      <c r="AF471" s="53"/>
      <c r="AG471" s="56"/>
      <c r="AH471" s="52"/>
      <c r="AI471" s="52"/>
      <c r="AJ471" s="57"/>
      <c r="AK471" s="58"/>
      <c r="AL471" s="58"/>
      <c r="AM471" s="34"/>
      <c r="AN471" s="34"/>
      <c r="AO471" s="34"/>
      <c r="AP471" s="34"/>
      <c r="AQ471" s="34"/>
    </row>
    <row r="472" spans="1:43" ht="15.75" customHeight="1" x14ac:dyDescent="0.2">
      <c r="A472" s="39"/>
      <c r="B472" s="33"/>
      <c r="C472" s="34"/>
      <c r="D472" s="35"/>
      <c r="E472" s="36"/>
      <c r="F472" s="37"/>
      <c r="G472" s="38"/>
      <c r="H472" s="35"/>
      <c r="I472" s="39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55"/>
      <c r="Z472" s="53"/>
      <c r="AA472" s="53"/>
      <c r="AB472" s="53"/>
      <c r="AC472" s="55"/>
      <c r="AD472" s="53"/>
      <c r="AE472" s="53"/>
      <c r="AF472" s="53"/>
      <c r="AG472" s="56"/>
      <c r="AH472" s="52"/>
      <c r="AI472" s="52"/>
      <c r="AJ472" s="57"/>
      <c r="AK472" s="58"/>
      <c r="AL472" s="58"/>
      <c r="AM472" s="34"/>
      <c r="AN472" s="34"/>
      <c r="AO472" s="34"/>
      <c r="AP472" s="34"/>
      <c r="AQ472" s="34"/>
    </row>
    <row r="473" spans="1:43" ht="15.75" customHeight="1" x14ac:dyDescent="0.2">
      <c r="A473" s="39"/>
      <c r="B473" s="33"/>
      <c r="C473" s="34"/>
      <c r="D473" s="35"/>
      <c r="E473" s="36"/>
      <c r="F473" s="37"/>
      <c r="G473" s="38"/>
      <c r="H473" s="35"/>
      <c r="I473" s="39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55"/>
      <c r="Z473" s="53"/>
      <c r="AA473" s="53"/>
      <c r="AB473" s="53"/>
      <c r="AC473" s="55"/>
      <c r="AD473" s="53"/>
      <c r="AE473" s="53"/>
      <c r="AF473" s="53"/>
      <c r="AG473" s="56"/>
      <c r="AH473" s="52"/>
      <c r="AI473" s="52"/>
      <c r="AJ473" s="57"/>
      <c r="AK473" s="58"/>
      <c r="AL473" s="58"/>
      <c r="AM473" s="34"/>
      <c r="AN473" s="34"/>
      <c r="AO473" s="34"/>
      <c r="AP473" s="34"/>
      <c r="AQ473" s="34"/>
    </row>
    <row r="474" spans="1:43" ht="15.75" customHeight="1" x14ac:dyDescent="0.2">
      <c r="A474" s="39"/>
      <c r="B474" s="33"/>
      <c r="C474" s="34"/>
      <c r="D474" s="35"/>
      <c r="E474" s="36"/>
      <c r="F474" s="37"/>
      <c r="G474" s="38"/>
      <c r="H474" s="35"/>
      <c r="I474" s="39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55"/>
      <c r="Z474" s="53"/>
      <c r="AA474" s="53"/>
      <c r="AB474" s="53"/>
      <c r="AC474" s="55"/>
      <c r="AD474" s="53"/>
      <c r="AE474" s="53"/>
      <c r="AF474" s="53"/>
      <c r="AG474" s="56"/>
      <c r="AH474" s="52"/>
      <c r="AI474" s="52"/>
      <c r="AJ474" s="57"/>
      <c r="AK474" s="58"/>
      <c r="AL474" s="58"/>
      <c r="AM474" s="34"/>
      <c r="AN474" s="34"/>
      <c r="AO474" s="34"/>
      <c r="AP474" s="34"/>
      <c r="AQ474" s="34"/>
    </row>
    <row r="475" spans="1:43" ht="15.75" customHeight="1" x14ac:dyDescent="0.2">
      <c r="A475" s="39"/>
      <c r="B475" s="33"/>
      <c r="C475" s="34"/>
      <c r="D475" s="35"/>
      <c r="E475" s="36"/>
      <c r="F475" s="37"/>
      <c r="G475" s="38"/>
      <c r="H475" s="35"/>
      <c r="I475" s="39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55"/>
      <c r="Z475" s="53"/>
      <c r="AA475" s="53"/>
      <c r="AB475" s="53"/>
      <c r="AC475" s="55"/>
      <c r="AD475" s="53"/>
      <c r="AE475" s="53"/>
      <c r="AF475" s="53"/>
      <c r="AG475" s="56"/>
      <c r="AH475" s="52"/>
      <c r="AI475" s="52"/>
      <c r="AJ475" s="57"/>
      <c r="AK475" s="58"/>
      <c r="AL475" s="58"/>
      <c r="AM475" s="34"/>
      <c r="AN475" s="34"/>
      <c r="AO475" s="34"/>
      <c r="AP475" s="34"/>
      <c r="AQ475" s="34"/>
    </row>
    <row r="476" spans="1:43" ht="15.75" customHeight="1" x14ac:dyDescent="0.2">
      <c r="A476" s="39"/>
      <c r="B476" s="33"/>
      <c r="C476" s="34"/>
      <c r="D476" s="35"/>
      <c r="E476" s="36"/>
      <c r="F476" s="37"/>
      <c r="G476" s="38"/>
      <c r="H476" s="35"/>
      <c r="I476" s="39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55"/>
      <c r="Z476" s="53"/>
      <c r="AA476" s="53"/>
      <c r="AB476" s="53"/>
      <c r="AC476" s="55"/>
      <c r="AD476" s="53"/>
      <c r="AE476" s="53"/>
      <c r="AF476" s="53"/>
      <c r="AG476" s="56"/>
      <c r="AH476" s="52"/>
      <c r="AI476" s="52"/>
      <c r="AJ476" s="57"/>
      <c r="AK476" s="58"/>
      <c r="AL476" s="58"/>
      <c r="AM476" s="34"/>
      <c r="AN476" s="34"/>
      <c r="AO476" s="34"/>
      <c r="AP476" s="34"/>
      <c r="AQ476" s="34"/>
    </row>
    <row r="477" spans="1:43" ht="15.75" customHeight="1" x14ac:dyDescent="0.2">
      <c r="A477" s="39"/>
      <c r="B477" s="33"/>
      <c r="C477" s="34"/>
      <c r="D477" s="35"/>
      <c r="E477" s="36"/>
      <c r="F477" s="37"/>
      <c r="G477" s="38"/>
      <c r="H477" s="35"/>
      <c r="I477" s="39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55"/>
      <c r="Z477" s="53"/>
      <c r="AA477" s="53"/>
      <c r="AB477" s="53"/>
      <c r="AC477" s="55"/>
      <c r="AD477" s="53"/>
      <c r="AE477" s="53"/>
      <c r="AF477" s="53"/>
      <c r="AG477" s="56"/>
      <c r="AH477" s="52"/>
      <c r="AI477" s="52"/>
      <c r="AJ477" s="57"/>
      <c r="AK477" s="58"/>
      <c r="AL477" s="58"/>
      <c r="AM477" s="34"/>
      <c r="AN477" s="34"/>
      <c r="AO477" s="34"/>
      <c r="AP477" s="34"/>
      <c r="AQ477" s="34"/>
    </row>
    <row r="478" spans="1:43" ht="15.75" customHeight="1" x14ac:dyDescent="0.2">
      <c r="A478" s="39"/>
      <c r="B478" s="33"/>
      <c r="C478" s="34"/>
      <c r="D478" s="35"/>
      <c r="E478" s="36"/>
      <c r="F478" s="37"/>
      <c r="G478" s="38"/>
      <c r="H478" s="35"/>
      <c r="I478" s="39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55"/>
      <c r="Z478" s="53"/>
      <c r="AA478" s="53"/>
      <c r="AB478" s="53"/>
      <c r="AC478" s="55"/>
      <c r="AD478" s="53"/>
      <c r="AE478" s="53"/>
      <c r="AF478" s="53"/>
      <c r="AG478" s="56"/>
      <c r="AH478" s="52"/>
      <c r="AI478" s="52"/>
      <c r="AJ478" s="57"/>
      <c r="AK478" s="58"/>
      <c r="AL478" s="58"/>
      <c r="AM478" s="34"/>
      <c r="AN478" s="34"/>
      <c r="AO478" s="34"/>
      <c r="AP478" s="34"/>
      <c r="AQ478" s="34"/>
    </row>
    <row r="479" spans="1:43" ht="15.75" customHeight="1" x14ac:dyDescent="0.2">
      <c r="A479" s="39"/>
      <c r="B479" s="33"/>
      <c r="C479" s="34"/>
      <c r="D479" s="35"/>
      <c r="E479" s="36"/>
      <c r="F479" s="37"/>
      <c r="G479" s="38"/>
      <c r="H479" s="35"/>
      <c r="I479" s="39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55"/>
      <c r="Z479" s="53"/>
      <c r="AA479" s="53"/>
      <c r="AB479" s="53"/>
      <c r="AC479" s="55"/>
      <c r="AD479" s="53"/>
      <c r="AE479" s="53"/>
      <c r="AF479" s="53"/>
      <c r="AG479" s="56"/>
      <c r="AH479" s="52"/>
      <c r="AI479" s="52"/>
      <c r="AJ479" s="57"/>
      <c r="AK479" s="58"/>
      <c r="AL479" s="58"/>
      <c r="AM479" s="34"/>
      <c r="AN479" s="34"/>
      <c r="AO479" s="34"/>
      <c r="AP479" s="34"/>
      <c r="AQ479" s="34"/>
    </row>
    <row r="480" spans="1:43" ht="15.75" customHeight="1" x14ac:dyDescent="0.2">
      <c r="A480" s="39"/>
      <c r="B480" s="33"/>
      <c r="C480" s="34"/>
      <c r="D480" s="35"/>
      <c r="E480" s="36"/>
      <c r="F480" s="37"/>
      <c r="G480" s="38"/>
      <c r="H480" s="35"/>
      <c r="I480" s="39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55"/>
      <c r="Z480" s="53"/>
      <c r="AA480" s="53"/>
      <c r="AB480" s="53"/>
      <c r="AC480" s="55"/>
      <c r="AD480" s="53"/>
      <c r="AE480" s="53"/>
      <c r="AF480" s="53"/>
      <c r="AG480" s="56"/>
      <c r="AH480" s="52"/>
      <c r="AI480" s="52"/>
      <c r="AJ480" s="57"/>
      <c r="AK480" s="58"/>
      <c r="AL480" s="58"/>
      <c r="AM480" s="34"/>
      <c r="AN480" s="34"/>
      <c r="AO480" s="34"/>
      <c r="AP480" s="34"/>
      <c r="AQ480" s="34"/>
    </row>
    <row r="481" spans="1:43" ht="15.75" customHeight="1" x14ac:dyDescent="0.2">
      <c r="A481" s="39"/>
      <c r="B481" s="33"/>
      <c r="C481" s="34"/>
      <c r="D481" s="35"/>
      <c r="E481" s="36"/>
      <c r="F481" s="37"/>
      <c r="G481" s="38"/>
      <c r="H481" s="35"/>
      <c r="I481" s="39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55"/>
      <c r="Z481" s="53"/>
      <c r="AA481" s="53"/>
      <c r="AB481" s="53"/>
      <c r="AC481" s="55"/>
      <c r="AD481" s="53"/>
      <c r="AE481" s="53"/>
      <c r="AF481" s="53"/>
      <c r="AG481" s="56"/>
      <c r="AH481" s="52"/>
      <c r="AI481" s="52"/>
      <c r="AJ481" s="57"/>
      <c r="AK481" s="58"/>
      <c r="AL481" s="58"/>
      <c r="AM481" s="34"/>
      <c r="AN481" s="34"/>
      <c r="AO481" s="34"/>
      <c r="AP481" s="34"/>
      <c r="AQ481" s="34"/>
    </row>
    <row r="482" spans="1:43" ht="15.75" customHeight="1" x14ac:dyDescent="0.2">
      <c r="A482" s="39"/>
      <c r="B482" s="33"/>
      <c r="C482" s="34"/>
      <c r="D482" s="35"/>
      <c r="E482" s="36"/>
      <c r="F482" s="37"/>
      <c r="G482" s="38"/>
      <c r="H482" s="35"/>
      <c r="I482" s="39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55"/>
      <c r="Z482" s="53"/>
      <c r="AA482" s="53"/>
      <c r="AB482" s="53"/>
      <c r="AC482" s="55"/>
      <c r="AD482" s="53"/>
      <c r="AE482" s="53"/>
      <c r="AF482" s="53"/>
      <c r="AG482" s="56"/>
      <c r="AH482" s="52"/>
      <c r="AI482" s="52"/>
      <c r="AJ482" s="57"/>
      <c r="AK482" s="58"/>
      <c r="AL482" s="58"/>
      <c r="AM482" s="34"/>
      <c r="AN482" s="34"/>
      <c r="AO482" s="34"/>
      <c r="AP482" s="34"/>
      <c r="AQ482" s="34"/>
    </row>
    <row r="483" spans="1:43" ht="15.75" customHeight="1" x14ac:dyDescent="0.2">
      <c r="A483" s="39"/>
      <c r="B483" s="33"/>
      <c r="C483" s="34"/>
      <c r="D483" s="35"/>
      <c r="E483" s="36"/>
      <c r="F483" s="37"/>
      <c r="G483" s="38"/>
      <c r="H483" s="35"/>
      <c r="I483" s="39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55"/>
      <c r="Z483" s="53"/>
      <c r="AA483" s="53"/>
      <c r="AB483" s="53"/>
      <c r="AC483" s="55"/>
      <c r="AD483" s="53"/>
      <c r="AE483" s="53"/>
      <c r="AF483" s="53"/>
      <c r="AG483" s="56"/>
      <c r="AH483" s="52"/>
      <c r="AI483" s="52"/>
      <c r="AJ483" s="57"/>
      <c r="AK483" s="58"/>
      <c r="AL483" s="58"/>
      <c r="AM483" s="34"/>
      <c r="AN483" s="34"/>
      <c r="AO483" s="34"/>
      <c r="AP483" s="34"/>
      <c r="AQ483" s="34"/>
    </row>
    <row r="484" spans="1:43" ht="15.75" customHeight="1" x14ac:dyDescent="0.2">
      <c r="A484" s="39"/>
      <c r="B484" s="33"/>
      <c r="C484" s="34"/>
      <c r="D484" s="35"/>
      <c r="E484" s="36"/>
      <c r="F484" s="37"/>
      <c r="G484" s="38"/>
      <c r="H484" s="35"/>
      <c r="I484" s="39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55"/>
      <c r="Z484" s="53"/>
      <c r="AA484" s="53"/>
      <c r="AB484" s="53"/>
      <c r="AC484" s="55"/>
      <c r="AD484" s="53"/>
      <c r="AE484" s="53"/>
      <c r="AF484" s="53"/>
      <c r="AG484" s="56"/>
      <c r="AH484" s="52"/>
      <c r="AI484" s="52"/>
      <c r="AJ484" s="57"/>
      <c r="AK484" s="58"/>
      <c r="AL484" s="58"/>
      <c r="AM484" s="34"/>
      <c r="AN484" s="34"/>
      <c r="AO484" s="34"/>
      <c r="AP484" s="34"/>
      <c r="AQ484" s="34"/>
    </row>
    <row r="485" spans="1:43" ht="15.75" customHeight="1" x14ac:dyDescent="0.2">
      <c r="A485" s="39"/>
      <c r="B485" s="33"/>
      <c r="C485" s="34"/>
      <c r="D485" s="35"/>
      <c r="E485" s="36"/>
      <c r="F485" s="37"/>
      <c r="G485" s="38"/>
      <c r="H485" s="35"/>
      <c r="I485" s="39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55"/>
      <c r="Z485" s="53"/>
      <c r="AA485" s="53"/>
      <c r="AB485" s="53"/>
      <c r="AC485" s="55"/>
      <c r="AD485" s="53"/>
      <c r="AE485" s="53"/>
      <c r="AF485" s="53"/>
      <c r="AG485" s="56"/>
      <c r="AH485" s="52"/>
      <c r="AI485" s="52"/>
      <c r="AJ485" s="57"/>
      <c r="AK485" s="58"/>
      <c r="AL485" s="58"/>
      <c r="AM485" s="34"/>
      <c r="AN485" s="34"/>
      <c r="AO485" s="34"/>
      <c r="AP485" s="34"/>
      <c r="AQ485" s="34"/>
    </row>
    <row r="486" spans="1:43" ht="15.75" customHeight="1" x14ac:dyDescent="0.2">
      <c r="A486" s="39"/>
      <c r="B486" s="33"/>
      <c r="C486" s="34"/>
      <c r="D486" s="35"/>
      <c r="E486" s="36"/>
      <c r="F486" s="37"/>
      <c r="G486" s="38"/>
      <c r="H486" s="35"/>
      <c r="I486" s="39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55"/>
      <c r="Z486" s="53"/>
      <c r="AA486" s="53"/>
      <c r="AB486" s="53"/>
      <c r="AC486" s="55"/>
      <c r="AD486" s="53"/>
      <c r="AE486" s="53"/>
      <c r="AF486" s="53"/>
      <c r="AG486" s="56"/>
      <c r="AH486" s="52"/>
      <c r="AI486" s="52"/>
      <c r="AJ486" s="57"/>
      <c r="AK486" s="58"/>
      <c r="AL486" s="58"/>
      <c r="AM486" s="34"/>
      <c r="AN486" s="34"/>
      <c r="AO486" s="34"/>
      <c r="AP486" s="34"/>
      <c r="AQ486" s="34"/>
    </row>
    <row r="487" spans="1:43" ht="15.75" customHeight="1" x14ac:dyDescent="0.2">
      <c r="A487" s="39"/>
      <c r="B487" s="33"/>
      <c r="C487" s="34"/>
      <c r="D487" s="35"/>
      <c r="E487" s="36"/>
      <c r="F487" s="37"/>
      <c r="G487" s="38"/>
      <c r="H487" s="35"/>
      <c r="I487" s="39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55"/>
      <c r="Z487" s="53"/>
      <c r="AA487" s="53"/>
      <c r="AB487" s="53"/>
      <c r="AC487" s="55"/>
      <c r="AD487" s="53"/>
      <c r="AE487" s="53"/>
      <c r="AF487" s="53"/>
      <c r="AG487" s="56"/>
      <c r="AH487" s="52"/>
      <c r="AI487" s="52"/>
      <c r="AJ487" s="57"/>
      <c r="AK487" s="58"/>
      <c r="AL487" s="58"/>
      <c r="AM487" s="34"/>
      <c r="AN487" s="34"/>
      <c r="AO487" s="34"/>
      <c r="AP487" s="34"/>
      <c r="AQ487" s="34"/>
    </row>
    <row r="488" spans="1:43" ht="15.75" customHeight="1" x14ac:dyDescent="0.2">
      <c r="A488" s="39"/>
      <c r="B488" s="33"/>
      <c r="C488" s="34"/>
      <c r="D488" s="35"/>
      <c r="E488" s="36"/>
      <c r="F488" s="37"/>
      <c r="G488" s="38"/>
      <c r="H488" s="35"/>
      <c r="I488" s="39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55"/>
      <c r="Z488" s="53"/>
      <c r="AA488" s="53"/>
      <c r="AB488" s="53"/>
      <c r="AC488" s="55"/>
      <c r="AD488" s="53"/>
      <c r="AE488" s="53"/>
      <c r="AF488" s="53"/>
      <c r="AG488" s="56"/>
      <c r="AH488" s="52"/>
      <c r="AI488" s="52"/>
      <c r="AJ488" s="57"/>
      <c r="AK488" s="58"/>
      <c r="AL488" s="58"/>
      <c r="AM488" s="34"/>
      <c r="AN488" s="34"/>
      <c r="AO488" s="34"/>
      <c r="AP488" s="34"/>
      <c r="AQ488" s="34"/>
    </row>
    <row r="489" spans="1:43" ht="15.75" customHeight="1" x14ac:dyDescent="0.2">
      <c r="A489" s="39"/>
      <c r="B489" s="33"/>
      <c r="C489" s="34"/>
      <c r="D489" s="35"/>
      <c r="E489" s="36"/>
      <c r="F489" s="37"/>
      <c r="G489" s="38"/>
      <c r="H489" s="35"/>
      <c r="I489" s="39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55"/>
      <c r="Z489" s="53"/>
      <c r="AA489" s="53"/>
      <c r="AB489" s="53"/>
      <c r="AC489" s="55"/>
      <c r="AD489" s="53"/>
      <c r="AE489" s="53"/>
      <c r="AF489" s="53"/>
      <c r="AG489" s="56"/>
      <c r="AH489" s="52"/>
      <c r="AI489" s="52"/>
      <c r="AJ489" s="57"/>
      <c r="AK489" s="58"/>
      <c r="AL489" s="58"/>
      <c r="AM489" s="34"/>
      <c r="AN489" s="34"/>
      <c r="AO489" s="34"/>
      <c r="AP489" s="34"/>
      <c r="AQ489" s="34"/>
    </row>
    <row r="490" spans="1:43" ht="15.75" customHeight="1" x14ac:dyDescent="0.2">
      <c r="A490" s="39"/>
      <c r="B490" s="33"/>
      <c r="C490" s="34"/>
      <c r="D490" s="35"/>
      <c r="E490" s="36"/>
      <c r="F490" s="37"/>
      <c r="G490" s="38"/>
      <c r="H490" s="35"/>
      <c r="I490" s="39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55"/>
      <c r="Z490" s="53"/>
      <c r="AA490" s="53"/>
      <c r="AB490" s="53"/>
      <c r="AC490" s="55"/>
      <c r="AD490" s="53"/>
      <c r="AE490" s="53"/>
      <c r="AF490" s="53"/>
      <c r="AG490" s="56"/>
      <c r="AH490" s="52"/>
      <c r="AI490" s="52"/>
      <c r="AJ490" s="57"/>
      <c r="AK490" s="58"/>
      <c r="AL490" s="58"/>
      <c r="AM490" s="34"/>
      <c r="AN490" s="34"/>
      <c r="AO490" s="34"/>
      <c r="AP490" s="34"/>
      <c r="AQ490" s="34"/>
    </row>
    <row r="491" spans="1:43" ht="15.75" customHeight="1" x14ac:dyDescent="0.2">
      <c r="A491" s="39"/>
      <c r="B491" s="33"/>
      <c r="C491" s="34"/>
      <c r="D491" s="35"/>
      <c r="E491" s="36"/>
      <c r="F491" s="37"/>
      <c r="G491" s="38"/>
      <c r="H491" s="35"/>
      <c r="I491" s="39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55"/>
      <c r="Z491" s="53"/>
      <c r="AA491" s="53"/>
      <c r="AB491" s="53"/>
      <c r="AC491" s="55"/>
      <c r="AD491" s="53"/>
      <c r="AE491" s="53"/>
      <c r="AF491" s="53"/>
      <c r="AG491" s="56"/>
      <c r="AH491" s="52"/>
      <c r="AI491" s="52"/>
      <c r="AJ491" s="57"/>
      <c r="AK491" s="58"/>
      <c r="AL491" s="58"/>
      <c r="AM491" s="34"/>
      <c r="AN491" s="34"/>
      <c r="AO491" s="34"/>
      <c r="AP491" s="34"/>
      <c r="AQ491" s="34"/>
    </row>
    <row r="492" spans="1:43" ht="15.75" customHeight="1" x14ac:dyDescent="0.2">
      <c r="A492" s="39"/>
      <c r="B492" s="33"/>
      <c r="C492" s="34"/>
      <c r="D492" s="35"/>
      <c r="E492" s="36"/>
      <c r="F492" s="37"/>
      <c r="G492" s="38"/>
      <c r="H492" s="35"/>
      <c r="I492" s="39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55"/>
      <c r="Z492" s="53"/>
      <c r="AA492" s="53"/>
      <c r="AB492" s="53"/>
      <c r="AC492" s="55"/>
      <c r="AD492" s="53"/>
      <c r="AE492" s="53"/>
      <c r="AF492" s="53"/>
      <c r="AG492" s="56"/>
      <c r="AH492" s="52"/>
      <c r="AI492" s="52"/>
      <c r="AJ492" s="57"/>
      <c r="AK492" s="58"/>
      <c r="AL492" s="58"/>
      <c r="AM492" s="34"/>
      <c r="AN492" s="34"/>
      <c r="AO492" s="34"/>
      <c r="AP492" s="34"/>
      <c r="AQ492" s="34"/>
    </row>
    <row r="493" spans="1:43" ht="15.75" customHeight="1" x14ac:dyDescent="0.2">
      <c r="A493" s="39"/>
      <c r="B493" s="33"/>
      <c r="C493" s="34"/>
      <c r="D493" s="35"/>
      <c r="E493" s="36"/>
      <c r="F493" s="37"/>
      <c r="G493" s="38"/>
      <c r="H493" s="35"/>
      <c r="I493" s="39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55"/>
      <c r="Z493" s="53"/>
      <c r="AA493" s="53"/>
      <c r="AB493" s="53"/>
      <c r="AC493" s="55"/>
      <c r="AD493" s="53"/>
      <c r="AE493" s="53"/>
      <c r="AF493" s="53"/>
      <c r="AG493" s="56"/>
      <c r="AH493" s="52"/>
      <c r="AI493" s="52"/>
      <c r="AJ493" s="57"/>
      <c r="AK493" s="58"/>
      <c r="AL493" s="58"/>
      <c r="AM493" s="34"/>
      <c r="AN493" s="34"/>
      <c r="AO493" s="34"/>
      <c r="AP493" s="34"/>
      <c r="AQ493" s="34"/>
    </row>
    <row r="494" spans="1:43" ht="15.75" customHeight="1" x14ac:dyDescent="0.2">
      <c r="A494" s="39"/>
      <c r="B494" s="33"/>
      <c r="C494" s="34"/>
      <c r="D494" s="35"/>
      <c r="E494" s="36"/>
      <c r="F494" s="37"/>
      <c r="G494" s="38"/>
      <c r="H494" s="35"/>
      <c r="I494" s="39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55"/>
      <c r="Z494" s="53"/>
      <c r="AA494" s="53"/>
      <c r="AB494" s="53"/>
      <c r="AC494" s="55"/>
      <c r="AD494" s="53"/>
      <c r="AE494" s="53"/>
      <c r="AF494" s="53"/>
      <c r="AG494" s="56"/>
      <c r="AH494" s="52"/>
      <c r="AI494" s="52"/>
      <c r="AJ494" s="57"/>
      <c r="AK494" s="58"/>
      <c r="AL494" s="58"/>
      <c r="AM494" s="34"/>
      <c r="AN494" s="34"/>
      <c r="AO494" s="34"/>
      <c r="AP494" s="34"/>
      <c r="AQ494" s="34"/>
    </row>
    <row r="495" spans="1:43" ht="15.75" customHeight="1" x14ac:dyDescent="0.2">
      <c r="A495" s="39"/>
      <c r="B495" s="33"/>
      <c r="C495" s="34"/>
      <c r="D495" s="35"/>
      <c r="E495" s="36"/>
      <c r="F495" s="37"/>
      <c r="G495" s="38"/>
      <c r="H495" s="35"/>
      <c r="I495" s="39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55"/>
      <c r="Z495" s="53"/>
      <c r="AA495" s="53"/>
      <c r="AB495" s="53"/>
      <c r="AC495" s="55"/>
      <c r="AD495" s="53"/>
      <c r="AE495" s="53"/>
      <c r="AF495" s="53"/>
      <c r="AG495" s="56"/>
      <c r="AH495" s="52"/>
      <c r="AI495" s="52"/>
      <c r="AJ495" s="57"/>
      <c r="AK495" s="58"/>
      <c r="AL495" s="58"/>
      <c r="AM495" s="34"/>
      <c r="AN495" s="34"/>
      <c r="AO495" s="34"/>
      <c r="AP495" s="34"/>
      <c r="AQ495" s="34"/>
    </row>
    <row r="496" spans="1:43" ht="15.75" customHeight="1" x14ac:dyDescent="0.2">
      <c r="A496" s="39"/>
      <c r="B496" s="33"/>
      <c r="C496" s="34"/>
      <c r="D496" s="35"/>
      <c r="E496" s="36"/>
      <c r="F496" s="37"/>
      <c r="G496" s="38"/>
      <c r="H496" s="35"/>
      <c r="I496" s="39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55"/>
      <c r="Z496" s="53"/>
      <c r="AA496" s="53"/>
      <c r="AB496" s="53"/>
      <c r="AC496" s="55"/>
      <c r="AD496" s="53"/>
      <c r="AE496" s="53"/>
      <c r="AF496" s="53"/>
      <c r="AG496" s="56"/>
      <c r="AH496" s="52"/>
      <c r="AI496" s="52"/>
      <c r="AJ496" s="57"/>
      <c r="AK496" s="58"/>
      <c r="AL496" s="58"/>
      <c r="AM496" s="34"/>
      <c r="AN496" s="34"/>
      <c r="AO496" s="34"/>
      <c r="AP496" s="34"/>
      <c r="AQ496" s="34"/>
    </row>
    <row r="497" spans="1:43" ht="15.75" customHeight="1" x14ac:dyDescent="0.2">
      <c r="A497" s="39"/>
      <c r="B497" s="33"/>
      <c r="C497" s="34"/>
      <c r="D497" s="35"/>
      <c r="E497" s="36"/>
      <c r="F497" s="37"/>
      <c r="G497" s="38"/>
      <c r="H497" s="35"/>
      <c r="I497" s="39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55"/>
      <c r="Z497" s="53"/>
      <c r="AA497" s="53"/>
      <c r="AB497" s="53"/>
      <c r="AC497" s="55"/>
      <c r="AD497" s="53"/>
      <c r="AE497" s="53"/>
      <c r="AF497" s="53"/>
      <c r="AG497" s="56"/>
      <c r="AH497" s="52"/>
      <c r="AI497" s="52"/>
      <c r="AJ497" s="57"/>
      <c r="AK497" s="58"/>
      <c r="AL497" s="58"/>
      <c r="AM497" s="34"/>
      <c r="AN497" s="34"/>
      <c r="AO497" s="34"/>
      <c r="AP497" s="34"/>
      <c r="AQ497" s="34"/>
    </row>
    <row r="498" spans="1:43" ht="15.75" customHeight="1" x14ac:dyDescent="0.2">
      <c r="A498" s="39"/>
      <c r="B498" s="33"/>
      <c r="C498" s="34"/>
      <c r="D498" s="35"/>
      <c r="E498" s="36"/>
      <c r="F498" s="37"/>
      <c r="G498" s="38"/>
      <c r="H498" s="35"/>
      <c r="I498" s="39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55"/>
      <c r="Z498" s="53"/>
      <c r="AA498" s="53"/>
      <c r="AB498" s="53"/>
      <c r="AC498" s="55"/>
      <c r="AD498" s="53"/>
      <c r="AE498" s="53"/>
      <c r="AF498" s="53"/>
      <c r="AG498" s="56"/>
      <c r="AH498" s="52"/>
      <c r="AI498" s="52"/>
      <c r="AJ498" s="57"/>
      <c r="AK498" s="58"/>
      <c r="AL498" s="58"/>
      <c r="AM498" s="34"/>
      <c r="AN498" s="34"/>
      <c r="AO498" s="34"/>
      <c r="AP498" s="34"/>
      <c r="AQ498" s="34"/>
    </row>
    <row r="499" spans="1:43" ht="15.75" customHeight="1" x14ac:dyDescent="0.2">
      <c r="A499" s="39"/>
      <c r="B499" s="33"/>
      <c r="C499" s="34"/>
      <c r="D499" s="35"/>
      <c r="E499" s="36"/>
      <c r="F499" s="37"/>
      <c r="G499" s="38"/>
      <c r="H499" s="35"/>
      <c r="I499" s="39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55"/>
      <c r="Z499" s="53"/>
      <c r="AA499" s="53"/>
      <c r="AB499" s="53"/>
      <c r="AC499" s="55"/>
      <c r="AD499" s="53"/>
      <c r="AE499" s="53"/>
      <c r="AF499" s="53"/>
      <c r="AG499" s="56"/>
      <c r="AH499" s="52"/>
      <c r="AI499" s="52"/>
      <c r="AJ499" s="57"/>
      <c r="AK499" s="58"/>
      <c r="AL499" s="58"/>
      <c r="AM499" s="34"/>
      <c r="AN499" s="34"/>
      <c r="AO499" s="34"/>
      <c r="AP499" s="34"/>
      <c r="AQ499" s="34"/>
    </row>
    <row r="500" spans="1:43" ht="15.75" customHeight="1" x14ac:dyDescent="0.2">
      <c r="A500" s="39"/>
      <c r="B500" s="33"/>
      <c r="C500" s="34"/>
      <c r="D500" s="35"/>
      <c r="E500" s="36"/>
      <c r="F500" s="37"/>
      <c r="G500" s="38"/>
      <c r="H500" s="35"/>
      <c r="I500" s="39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55"/>
      <c r="Z500" s="53"/>
      <c r="AA500" s="53"/>
      <c r="AB500" s="53"/>
      <c r="AC500" s="55"/>
      <c r="AD500" s="53"/>
      <c r="AE500" s="53"/>
      <c r="AF500" s="53"/>
      <c r="AG500" s="56"/>
      <c r="AH500" s="52"/>
      <c r="AI500" s="52"/>
      <c r="AJ500" s="57"/>
      <c r="AK500" s="58"/>
      <c r="AL500" s="58"/>
      <c r="AM500" s="34"/>
      <c r="AN500" s="34"/>
      <c r="AO500" s="34"/>
      <c r="AP500" s="34"/>
      <c r="AQ500" s="34"/>
    </row>
    <row r="501" spans="1:43" ht="15.75" customHeight="1" x14ac:dyDescent="0.2">
      <c r="A501" s="39"/>
      <c r="B501" s="33"/>
      <c r="C501" s="34"/>
      <c r="D501" s="35"/>
      <c r="E501" s="36"/>
      <c r="F501" s="37"/>
      <c r="G501" s="38"/>
      <c r="H501" s="35"/>
      <c r="I501" s="39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55"/>
      <c r="Z501" s="53"/>
      <c r="AA501" s="53"/>
      <c r="AB501" s="53"/>
      <c r="AC501" s="55"/>
      <c r="AD501" s="53"/>
      <c r="AE501" s="53"/>
      <c r="AF501" s="53"/>
      <c r="AG501" s="56"/>
      <c r="AH501" s="52"/>
      <c r="AI501" s="52"/>
      <c r="AJ501" s="57"/>
      <c r="AK501" s="58"/>
      <c r="AL501" s="58"/>
      <c r="AM501" s="34"/>
      <c r="AN501" s="34"/>
      <c r="AO501" s="34"/>
      <c r="AP501" s="34"/>
      <c r="AQ501" s="34"/>
    </row>
    <row r="502" spans="1:43" ht="15.75" customHeight="1" x14ac:dyDescent="0.2">
      <c r="A502" s="39"/>
      <c r="B502" s="33"/>
      <c r="C502" s="34"/>
      <c r="D502" s="35"/>
      <c r="E502" s="36"/>
      <c r="F502" s="37"/>
      <c r="G502" s="38"/>
      <c r="H502" s="35"/>
      <c r="I502" s="39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55"/>
      <c r="Z502" s="53"/>
      <c r="AA502" s="53"/>
      <c r="AB502" s="53"/>
      <c r="AC502" s="55"/>
      <c r="AD502" s="53"/>
      <c r="AE502" s="53"/>
      <c r="AF502" s="53"/>
      <c r="AG502" s="56"/>
      <c r="AH502" s="52"/>
      <c r="AI502" s="52"/>
      <c r="AJ502" s="57"/>
      <c r="AK502" s="58"/>
      <c r="AL502" s="58"/>
      <c r="AM502" s="34"/>
      <c r="AN502" s="34"/>
      <c r="AO502" s="34"/>
      <c r="AP502" s="34"/>
      <c r="AQ502" s="34"/>
    </row>
    <row r="503" spans="1:43" ht="15.75" customHeight="1" x14ac:dyDescent="0.2">
      <c r="A503" s="39"/>
      <c r="B503" s="33"/>
      <c r="C503" s="34"/>
      <c r="D503" s="35"/>
      <c r="E503" s="36"/>
      <c r="F503" s="37"/>
      <c r="G503" s="38"/>
      <c r="H503" s="35"/>
      <c r="I503" s="39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55"/>
      <c r="Z503" s="53"/>
      <c r="AA503" s="53"/>
      <c r="AB503" s="53"/>
      <c r="AC503" s="55"/>
      <c r="AD503" s="53"/>
      <c r="AE503" s="53"/>
      <c r="AF503" s="53"/>
      <c r="AG503" s="56"/>
      <c r="AH503" s="52"/>
      <c r="AI503" s="52"/>
      <c r="AJ503" s="57"/>
      <c r="AK503" s="58"/>
      <c r="AL503" s="58"/>
      <c r="AM503" s="34"/>
      <c r="AN503" s="34"/>
      <c r="AO503" s="34"/>
      <c r="AP503" s="34"/>
      <c r="AQ503" s="34"/>
    </row>
    <row r="504" spans="1:43" ht="15.75" customHeight="1" x14ac:dyDescent="0.2">
      <c r="A504" s="39"/>
      <c r="B504" s="33"/>
      <c r="C504" s="34"/>
      <c r="D504" s="35"/>
      <c r="E504" s="36"/>
      <c r="F504" s="37"/>
      <c r="G504" s="38"/>
      <c r="H504" s="35"/>
      <c r="I504" s="39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55"/>
      <c r="Z504" s="53"/>
      <c r="AA504" s="53"/>
      <c r="AB504" s="53"/>
      <c r="AC504" s="55"/>
      <c r="AD504" s="53"/>
      <c r="AE504" s="53"/>
      <c r="AF504" s="53"/>
      <c r="AG504" s="56"/>
      <c r="AH504" s="52"/>
      <c r="AI504" s="52"/>
      <c r="AJ504" s="57"/>
      <c r="AK504" s="58"/>
      <c r="AL504" s="58"/>
      <c r="AM504" s="34"/>
      <c r="AN504" s="34"/>
      <c r="AO504" s="34"/>
      <c r="AP504" s="34"/>
      <c r="AQ504" s="34"/>
    </row>
    <row r="505" spans="1:43" ht="15.75" customHeight="1" x14ac:dyDescent="0.2">
      <c r="A505" s="39"/>
      <c r="B505" s="33"/>
      <c r="C505" s="34"/>
      <c r="D505" s="35"/>
      <c r="E505" s="36"/>
      <c r="F505" s="37"/>
      <c r="G505" s="38"/>
      <c r="H505" s="35"/>
      <c r="I505" s="39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55"/>
      <c r="Z505" s="53"/>
      <c r="AA505" s="53"/>
      <c r="AB505" s="53"/>
      <c r="AC505" s="55"/>
      <c r="AD505" s="53"/>
      <c r="AE505" s="53"/>
      <c r="AF505" s="53"/>
      <c r="AG505" s="56"/>
      <c r="AH505" s="52"/>
      <c r="AI505" s="52"/>
      <c r="AJ505" s="57"/>
      <c r="AK505" s="58"/>
      <c r="AL505" s="58"/>
      <c r="AM505" s="34"/>
      <c r="AN505" s="34"/>
      <c r="AO505" s="34"/>
      <c r="AP505" s="34"/>
      <c r="AQ505" s="34"/>
    </row>
    <row r="506" spans="1:43" ht="15.75" customHeight="1" x14ac:dyDescent="0.2">
      <c r="A506" s="39"/>
      <c r="B506" s="33"/>
      <c r="C506" s="34"/>
      <c r="D506" s="35"/>
      <c r="E506" s="36"/>
      <c r="F506" s="37"/>
      <c r="G506" s="38"/>
      <c r="H506" s="35"/>
      <c r="I506" s="39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55"/>
      <c r="Z506" s="53"/>
      <c r="AA506" s="53"/>
      <c r="AB506" s="53"/>
      <c r="AC506" s="55"/>
      <c r="AD506" s="53"/>
      <c r="AE506" s="53"/>
      <c r="AF506" s="53"/>
      <c r="AG506" s="56"/>
      <c r="AH506" s="52"/>
      <c r="AI506" s="52"/>
      <c r="AJ506" s="57"/>
      <c r="AK506" s="58"/>
      <c r="AL506" s="58"/>
      <c r="AM506" s="34"/>
      <c r="AN506" s="34"/>
      <c r="AO506" s="34"/>
      <c r="AP506" s="34"/>
      <c r="AQ506" s="34"/>
    </row>
    <row r="507" spans="1:43" ht="15.75" customHeight="1" x14ac:dyDescent="0.2">
      <c r="A507" s="39"/>
      <c r="B507" s="33"/>
      <c r="C507" s="34"/>
      <c r="D507" s="35"/>
      <c r="E507" s="36"/>
      <c r="F507" s="37"/>
      <c r="G507" s="38"/>
      <c r="H507" s="35"/>
      <c r="I507" s="39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55"/>
      <c r="Z507" s="53"/>
      <c r="AA507" s="53"/>
      <c r="AB507" s="53"/>
      <c r="AC507" s="55"/>
      <c r="AD507" s="53"/>
      <c r="AE507" s="53"/>
      <c r="AF507" s="53"/>
      <c r="AG507" s="56"/>
      <c r="AH507" s="52"/>
      <c r="AI507" s="52"/>
      <c r="AJ507" s="57"/>
      <c r="AK507" s="58"/>
      <c r="AL507" s="58"/>
      <c r="AM507" s="34"/>
      <c r="AN507" s="34"/>
      <c r="AO507" s="34"/>
      <c r="AP507" s="34"/>
      <c r="AQ507" s="34"/>
    </row>
    <row r="508" spans="1:43" ht="15.75" customHeight="1" x14ac:dyDescent="0.2">
      <c r="A508" s="39"/>
      <c r="B508" s="33"/>
      <c r="C508" s="34"/>
      <c r="D508" s="35"/>
      <c r="E508" s="36"/>
      <c r="F508" s="37"/>
      <c r="G508" s="38"/>
      <c r="H508" s="35"/>
      <c r="I508" s="39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55"/>
      <c r="Z508" s="53"/>
      <c r="AA508" s="53"/>
      <c r="AB508" s="53"/>
      <c r="AC508" s="55"/>
      <c r="AD508" s="53"/>
      <c r="AE508" s="53"/>
      <c r="AF508" s="53"/>
      <c r="AG508" s="56"/>
      <c r="AH508" s="52"/>
      <c r="AI508" s="52"/>
      <c r="AJ508" s="57"/>
      <c r="AK508" s="58"/>
      <c r="AL508" s="58"/>
      <c r="AM508" s="34"/>
      <c r="AN508" s="34"/>
      <c r="AO508" s="34"/>
      <c r="AP508" s="34"/>
      <c r="AQ508" s="34"/>
    </row>
    <row r="509" spans="1:43" ht="15.75" customHeight="1" x14ac:dyDescent="0.2">
      <c r="A509" s="39"/>
      <c r="B509" s="33"/>
      <c r="C509" s="34"/>
      <c r="D509" s="35"/>
      <c r="E509" s="36"/>
      <c r="F509" s="37"/>
      <c r="G509" s="38"/>
      <c r="H509" s="35"/>
      <c r="I509" s="39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55"/>
      <c r="Z509" s="53"/>
      <c r="AA509" s="53"/>
      <c r="AB509" s="53"/>
      <c r="AC509" s="55"/>
      <c r="AD509" s="53"/>
      <c r="AE509" s="53"/>
      <c r="AF509" s="53"/>
      <c r="AG509" s="56"/>
      <c r="AH509" s="52"/>
      <c r="AI509" s="52"/>
      <c r="AJ509" s="57"/>
      <c r="AK509" s="58"/>
      <c r="AL509" s="58"/>
      <c r="AM509" s="34"/>
      <c r="AN509" s="34"/>
      <c r="AO509" s="34"/>
      <c r="AP509" s="34"/>
      <c r="AQ509" s="34"/>
    </row>
    <row r="510" spans="1:43" ht="15.75" customHeight="1" x14ac:dyDescent="0.2">
      <c r="A510" s="39"/>
      <c r="B510" s="33"/>
      <c r="C510" s="34"/>
      <c r="D510" s="35"/>
      <c r="E510" s="36"/>
      <c r="F510" s="37"/>
      <c r="G510" s="38"/>
      <c r="H510" s="35"/>
      <c r="I510" s="39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55"/>
      <c r="Z510" s="53"/>
      <c r="AA510" s="53"/>
      <c r="AB510" s="53"/>
      <c r="AC510" s="55"/>
      <c r="AD510" s="53"/>
      <c r="AE510" s="53"/>
      <c r="AF510" s="53"/>
      <c r="AG510" s="56"/>
      <c r="AH510" s="52"/>
      <c r="AI510" s="52"/>
      <c r="AJ510" s="57"/>
      <c r="AK510" s="58"/>
      <c r="AL510" s="58"/>
      <c r="AM510" s="34"/>
      <c r="AN510" s="34"/>
      <c r="AO510" s="34"/>
      <c r="AP510" s="34"/>
      <c r="AQ510" s="34"/>
    </row>
    <row r="511" spans="1:43" ht="15.75" customHeight="1" x14ac:dyDescent="0.2">
      <c r="A511" s="39"/>
      <c r="B511" s="33"/>
      <c r="C511" s="34"/>
      <c r="D511" s="35"/>
      <c r="E511" s="36"/>
      <c r="F511" s="37"/>
      <c r="G511" s="38"/>
      <c r="H511" s="35"/>
      <c r="I511" s="39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55"/>
      <c r="Z511" s="53"/>
      <c r="AA511" s="53"/>
      <c r="AB511" s="53"/>
      <c r="AC511" s="55"/>
      <c r="AD511" s="53"/>
      <c r="AE511" s="53"/>
      <c r="AF511" s="53"/>
      <c r="AG511" s="56"/>
      <c r="AH511" s="52"/>
      <c r="AI511" s="52"/>
      <c r="AJ511" s="57"/>
      <c r="AK511" s="58"/>
      <c r="AL511" s="58"/>
      <c r="AM511" s="34"/>
      <c r="AN511" s="34"/>
      <c r="AO511" s="34"/>
      <c r="AP511" s="34"/>
      <c r="AQ511" s="34"/>
    </row>
    <row r="512" spans="1:43" ht="15.75" customHeight="1" x14ac:dyDescent="0.2">
      <c r="A512" s="39"/>
      <c r="B512" s="33"/>
      <c r="C512" s="34"/>
      <c r="D512" s="35"/>
      <c r="E512" s="36"/>
      <c r="F512" s="37"/>
      <c r="G512" s="38"/>
      <c r="H512" s="35"/>
      <c r="I512" s="39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55"/>
      <c r="Z512" s="53"/>
      <c r="AA512" s="53"/>
      <c r="AB512" s="53"/>
      <c r="AC512" s="55"/>
      <c r="AD512" s="53"/>
      <c r="AE512" s="53"/>
      <c r="AF512" s="53"/>
      <c r="AG512" s="56"/>
      <c r="AH512" s="52"/>
      <c r="AI512" s="52"/>
      <c r="AJ512" s="57"/>
      <c r="AK512" s="58"/>
      <c r="AL512" s="58"/>
      <c r="AM512" s="34"/>
      <c r="AN512" s="34"/>
      <c r="AO512" s="34"/>
      <c r="AP512" s="34"/>
      <c r="AQ512" s="34"/>
    </row>
    <row r="513" spans="1:43" ht="15.75" customHeight="1" x14ac:dyDescent="0.2">
      <c r="A513" s="39"/>
      <c r="B513" s="33"/>
      <c r="C513" s="34"/>
      <c r="D513" s="35"/>
      <c r="E513" s="36"/>
      <c r="F513" s="37"/>
      <c r="G513" s="38"/>
      <c r="H513" s="35"/>
      <c r="I513" s="39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55"/>
      <c r="Z513" s="53"/>
      <c r="AA513" s="53"/>
      <c r="AB513" s="53"/>
      <c r="AC513" s="55"/>
      <c r="AD513" s="53"/>
      <c r="AE513" s="53"/>
      <c r="AF513" s="53"/>
      <c r="AG513" s="56"/>
      <c r="AH513" s="52"/>
      <c r="AI513" s="52"/>
      <c r="AJ513" s="57"/>
      <c r="AK513" s="58"/>
      <c r="AL513" s="58"/>
      <c r="AM513" s="34"/>
      <c r="AN513" s="34"/>
      <c r="AO513" s="34"/>
      <c r="AP513" s="34"/>
      <c r="AQ513" s="34"/>
    </row>
    <row r="514" spans="1:43" ht="15.75" customHeight="1" x14ac:dyDescent="0.2">
      <c r="A514" s="39"/>
      <c r="B514" s="33"/>
      <c r="C514" s="34"/>
      <c r="D514" s="35"/>
      <c r="E514" s="36"/>
      <c r="F514" s="37"/>
      <c r="G514" s="38"/>
      <c r="H514" s="35"/>
      <c r="I514" s="39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55"/>
      <c r="Z514" s="53"/>
      <c r="AA514" s="53"/>
      <c r="AB514" s="53"/>
      <c r="AC514" s="55"/>
      <c r="AD514" s="53"/>
      <c r="AE514" s="53"/>
      <c r="AF514" s="53"/>
      <c r="AG514" s="56"/>
      <c r="AH514" s="52"/>
      <c r="AI514" s="52"/>
      <c r="AJ514" s="57"/>
      <c r="AK514" s="58"/>
      <c r="AL514" s="58"/>
      <c r="AM514" s="34"/>
      <c r="AN514" s="34"/>
      <c r="AO514" s="34"/>
      <c r="AP514" s="34"/>
      <c r="AQ514" s="34"/>
    </row>
    <row r="515" spans="1:43" ht="15.75" customHeight="1" x14ac:dyDescent="0.2">
      <c r="A515" s="39"/>
      <c r="B515" s="33"/>
      <c r="C515" s="34"/>
      <c r="D515" s="35"/>
      <c r="E515" s="36"/>
      <c r="F515" s="37"/>
      <c r="G515" s="38"/>
      <c r="H515" s="35"/>
      <c r="I515" s="39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55"/>
      <c r="Z515" s="53"/>
      <c r="AA515" s="53"/>
      <c r="AB515" s="53"/>
      <c r="AC515" s="55"/>
      <c r="AD515" s="53"/>
      <c r="AE515" s="53"/>
      <c r="AF515" s="53"/>
      <c r="AG515" s="56"/>
      <c r="AH515" s="52"/>
      <c r="AI515" s="52"/>
      <c r="AJ515" s="57"/>
      <c r="AK515" s="58"/>
      <c r="AL515" s="58"/>
      <c r="AM515" s="34"/>
      <c r="AN515" s="34"/>
      <c r="AO515" s="34"/>
      <c r="AP515" s="34"/>
      <c r="AQ515" s="34"/>
    </row>
    <row r="516" spans="1:43" ht="15.75" customHeight="1" x14ac:dyDescent="0.2">
      <c r="A516" s="39"/>
      <c r="B516" s="33"/>
      <c r="C516" s="34"/>
      <c r="D516" s="35"/>
      <c r="E516" s="36"/>
      <c r="F516" s="37"/>
      <c r="G516" s="38"/>
      <c r="H516" s="35"/>
      <c r="I516" s="39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55"/>
      <c r="Z516" s="53"/>
      <c r="AA516" s="53"/>
      <c r="AB516" s="53"/>
      <c r="AC516" s="55"/>
      <c r="AD516" s="53"/>
      <c r="AE516" s="53"/>
      <c r="AF516" s="53"/>
      <c r="AG516" s="56"/>
      <c r="AH516" s="52"/>
      <c r="AI516" s="52"/>
      <c r="AJ516" s="57"/>
      <c r="AK516" s="58"/>
      <c r="AL516" s="58"/>
      <c r="AM516" s="34"/>
      <c r="AN516" s="34"/>
      <c r="AO516" s="34"/>
      <c r="AP516" s="34"/>
      <c r="AQ516" s="34"/>
    </row>
    <row r="517" spans="1:43" ht="15.75" customHeight="1" x14ac:dyDescent="0.2">
      <c r="A517" s="39"/>
      <c r="B517" s="33"/>
      <c r="C517" s="34"/>
      <c r="D517" s="35"/>
      <c r="E517" s="36"/>
      <c r="F517" s="37"/>
      <c r="G517" s="38"/>
      <c r="H517" s="35"/>
      <c r="I517" s="39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55"/>
      <c r="Z517" s="53"/>
      <c r="AA517" s="53"/>
      <c r="AB517" s="53"/>
      <c r="AC517" s="55"/>
      <c r="AD517" s="53"/>
      <c r="AE517" s="53"/>
      <c r="AF517" s="53"/>
      <c r="AG517" s="56"/>
      <c r="AH517" s="52"/>
      <c r="AI517" s="52"/>
      <c r="AJ517" s="57"/>
      <c r="AK517" s="58"/>
      <c r="AL517" s="58"/>
      <c r="AM517" s="34"/>
      <c r="AN517" s="34"/>
      <c r="AO517" s="34"/>
      <c r="AP517" s="34"/>
      <c r="AQ517" s="34"/>
    </row>
    <row r="518" spans="1:43" ht="15.75" customHeight="1" x14ac:dyDescent="0.2">
      <c r="A518" s="39"/>
      <c r="B518" s="33"/>
      <c r="C518" s="34"/>
      <c r="D518" s="35"/>
      <c r="E518" s="36"/>
      <c r="F518" s="37"/>
      <c r="G518" s="38"/>
      <c r="H518" s="35"/>
      <c r="I518" s="39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55"/>
      <c r="Z518" s="53"/>
      <c r="AA518" s="53"/>
      <c r="AB518" s="53"/>
      <c r="AC518" s="55"/>
      <c r="AD518" s="53"/>
      <c r="AE518" s="53"/>
      <c r="AF518" s="53"/>
      <c r="AG518" s="56"/>
      <c r="AH518" s="52"/>
      <c r="AI518" s="52"/>
      <c r="AJ518" s="57"/>
      <c r="AK518" s="58"/>
      <c r="AL518" s="58"/>
      <c r="AM518" s="34"/>
      <c r="AN518" s="34"/>
      <c r="AO518" s="34"/>
      <c r="AP518" s="34"/>
      <c r="AQ518" s="34"/>
    </row>
    <row r="519" spans="1:43" ht="15.75" customHeight="1" x14ac:dyDescent="0.2">
      <c r="A519" s="39"/>
      <c r="B519" s="33"/>
      <c r="C519" s="34"/>
      <c r="D519" s="35"/>
      <c r="E519" s="36"/>
      <c r="F519" s="37"/>
      <c r="G519" s="38"/>
      <c r="H519" s="35"/>
      <c r="I519" s="39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55"/>
      <c r="Z519" s="53"/>
      <c r="AA519" s="53"/>
      <c r="AB519" s="53"/>
      <c r="AC519" s="55"/>
      <c r="AD519" s="53"/>
      <c r="AE519" s="53"/>
      <c r="AF519" s="53"/>
      <c r="AG519" s="56"/>
      <c r="AH519" s="52"/>
      <c r="AI519" s="52"/>
      <c r="AJ519" s="57"/>
      <c r="AK519" s="58"/>
      <c r="AL519" s="58"/>
      <c r="AM519" s="34"/>
      <c r="AN519" s="34"/>
      <c r="AO519" s="34"/>
      <c r="AP519" s="34"/>
      <c r="AQ519" s="34"/>
    </row>
    <row r="520" spans="1:43" ht="15.75" customHeight="1" x14ac:dyDescent="0.2">
      <c r="A520" s="39"/>
      <c r="B520" s="33"/>
      <c r="C520" s="34"/>
      <c r="D520" s="35"/>
      <c r="E520" s="36"/>
      <c r="F520" s="37"/>
      <c r="G520" s="38"/>
      <c r="H520" s="35"/>
      <c r="I520" s="39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55"/>
      <c r="Z520" s="53"/>
      <c r="AA520" s="53"/>
      <c r="AB520" s="53"/>
      <c r="AC520" s="55"/>
      <c r="AD520" s="53"/>
      <c r="AE520" s="53"/>
      <c r="AF520" s="53"/>
      <c r="AG520" s="56"/>
      <c r="AH520" s="52"/>
      <c r="AI520" s="52"/>
      <c r="AJ520" s="57"/>
      <c r="AK520" s="58"/>
      <c r="AL520" s="58"/>
      <c r="AM520" s="34"/>
      <c r="AN520" s="34"/>
      <c r="AO520" s="34"/>
      <c r="AP520" s="34"/>
      <c r="AQ520" s="34"/>
    </row>
    <row r="521" spans="1:43" ht="15.75" customHeight="1" x14ac:dyDescent="0.2">
      <c r="A521" s="39"/>
      <c r="B521" s="33"/>
      <c r="C521" s="34"/>
      <c r="D521" s="35"/>
      <c r="E521" s="36"/>
      <c r="F521" s="37"/>
      <c r="G521" s="38"/>
      <c r="H521" s="35"/>
      <c r="I521" s="39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55"/>
      <c r="Z521" s="53"/>
      <c r="AA521" s="53"/>
      <c r="AB521" s="53"/>
      <c r="AC521" s="55"/>
      <c r="AD521" s="53"/>
      <c r="AE521" s="53"/>
      <c r="AF521" s="53"/>
      <c r="AG521" s="56"/>
      <c r="AH521" s="52"/>
      <c r="AI521" s="52"/>
      <c r="AJ521" s="57"/>
      <c r="AK521" s="58"/>
      <c r="AL521" s="58"/>
      <c r="AM521" s="34"/>
      <c r="AN521" s="34"/>
      <c r="AO521" s="34"/>
      <c r="AP521" s="34"/>
      <c r="AQ521" s="34"/>
    </row>
    <row r="522" spans="1:43" ht="15.75" customHeight="1" x14ac:dyDescent="0.2">
      <c r="A522" s="39"/>
      <c r="B522" s="33"/>
      <c r="C522" s="34"/>
      <c r="D522" s="35"/>
      <c r="E522" s="36"/>
      <c r="F522" s="37"/>
      <c r="G522" s="38"/>
      <c r="H522" s="35"/>
      <c r="I522" s="39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55"/>
      <c r="Z522" s="53"/>
      <c r="AA522" s="53"/>
      <c r="AB522" s="53"/>
      <c r="AC522" s="55"/>
      <c r="AD522" s="53"/>
      <c r="AE522" s="53"/>
      <c r="AF522" s="53"/>
      <c r="AG522" s="56"/>
      <c r="AH522" s="52"/>
      <c r="AI522" s="52"/>
      <c r="AJ522" s="57"/>
      <c r="AK522" s="58"/>
      <c r="AL522" s="58"/>
      <c r="AM522" s="34"/>
      <c r="AN522" s="34"/>
      <c r="AO522" s="34"/>
      <c r="AP522" s="34"/>
      <c r="AQ522" s="34"/>
    </row>
    <row r="523" spans="1:43" ht="15.75" customHeight="1" x14ac:dyDescent="0.2">
      <c r="A523" s="39"/>
      <c r="B523" s="33"/>
      <c r="C523" s="34"/>
      <c r="D523" s="35"/>
      <c r="E523" s="36"/>
      <c r="F523" s="37"/>
      <c r="G523" s="38"/>
      <c r="H523" s="35"/>
      <c r="I523" s="39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55"/>
      <c r="Z523" s="53"/>
      <c r="AA523" s="53"/>
      <c r="AB523" s="53"/>
      <c r="AC523" s="55"/>
      <c r="AD523" s="53"/>
      <c r="AE523" s="53"/>
      <c r="AF523" s="53"/>
      <c r="AG523" s="56"/>
      <c r="AH523" s="52"/>
      <c r="AI523" s="52"/>
      <c r="AJ523" s="57"/>
      <c r="AK523" s="58"/>
      <c r="AL523" s="58"/>
      <c r="AM523" s="34"/>
      <c r="AN523" s="34"/>
      <c r="AO523" s="34"/>
      <c r="AP523" s="34"/>
      <c r="AQ523" s="34"/>
    </row>
    <row r="524" spans="1:43" ht="15.75" customHeight="1" x14ac:dyDescent="0.2">
      <c r="A524" s="39"/>
      <c r="B524" s="33"/>
      <c r="C524" s="34"/>
      <c r="D524" s="35"/>
      <c r="E524" s="36"/>
      <c r="F524" s="37"/>
      <c r="G524" s="38"/>
      <c r="H524" s="35"/>
      <c r="I524" s="39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55"/>
      <c r="Z524" s="53"/>
      <c r="AA524" s="53"/>
      <c r="AB524" s="53"/>
      <c r="AC524" s="55"/>
      <c r="AD524" s="53"/>
      <c r="AE524" s="53"/>
      <c r="AF524" s="53"/>
      <c r="AG524" s="56"/>
      <c r="AH524" s="52"/>
      <c r="AI524" s="52"/>
      <c r="AJ524" s="57"/>
      <c r="AK524" s="58"/>
      <c r="AL524" s="58"/>
      <c r="AM524" s="34"/>
      <c r="AN524" s="34"/>
      <c r="AO524" s="34"/>
      <c r="AP524" s="34"/>
      <c r="AQ524" s="34"/>
    </row>
    <row r="525" spans="1:43" ht="15.75" customHeight="1" x14ac:dyDescent="0.2">
      <c r="A525" s="39"/>
      <c r="B525" s="33"/>
      <c r="C525" s="34"/>
      <c r="D525" s="35"/>
      <c r="E525" s="36"/>
      <c r="F525" s="37"/>
      <c r="G525" s="38"/>
      <c r="H525" s="35"/>
      <c r="I525" s="39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55"/>
      <c r="Z525" s="53"/>
      <c r="AA525" s="53"/>
      <c r="AB525" s="53"/>
      <c r="AC525" s="55"/>
      <c r="AD525" s="53"/>
      <c r="AE525" s="53"/>
      <c r="AF525" s="53"/>
      <c r="AG525" s="56"/>
      <c r="AH525" s="52"/>
      <c r="AI525" s="52"/>
      <c r="AJ525" s="57"/>
      <c r="AK525" s="58"/>
      <c r="AL525" s="58"/>
      <c r="AM525" s="34"/>
      <c r="AN525" s="34"/>
      <c r="AO525" s="34"/>
      <c r="AP525" s="34"/>
      <c r="AQ525" s="34"/>
    </row>
    <row r="526" spans="1:43" ht="15.75" customHeight="1" x14ac:dyDescent="0.2">
      <c r="A526" s="39"/>
      <c r="B526" s="33"/>
      <c r="C526" s="34"/>
      <c r="D526" s="35"/>
      <c r="E526" s="36"/>
      <c r="F526" s="37"/>
      <c r="G526" s="38"/>
      <c r="H526" s="35"/>
      <c r="I526" s="39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55"/>
      <c r="Z526" s="53"/>
      <c r="AA526" s="53"/>
      <c r="AB526" s="53"/>
      <c r="AC526" s="55"/>
      <c r="AD526" s="53"/>
      <c r="AE526" s="53"/>
      <c r="AF526" s="53"/>
      <c r="AG526" s="56"/>
      <c r="AH526" s="52"/>
      <c r="AI526" s="52"/>
      <c r="AJ526" s="57"/>
      <c r="AK526" s="58"/>
      <c r="AL526" s="58"/>
      <c r="AM526" s="34"/>
      <c r="AN526" s="34"/>
      <c r="AO526" s="34"/>
      <c r="AP526" s="34"/>
      <c r="AQ526" s="34"/>
    </row>
    <row r="527" spans="1:43" ht="15.75" customHeight="1" x14ac:dyDescent="0.2">
      <c r="A527" s="39"/>
      <c r="B527" s="33"/>
      <c r="C527" s="34"/>
      <c r="D527" s="35"/>
      <c r="E527" s="36"/>
      <c r="F527" s="37"/>
      <c r="G527" s="38"/>
      <c r="H527" s="35"/>
      <c r="I527" s="39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55"/>
      <c r="Z527" s="53"/>
      <c r="AA527" s="53"/>
      <c r="AB527" s="53"/>
      <c r="AC527" s="55"/>
      <c r="AD527" s="53"/>
      <c r="AE527" s="53"/>
      <c r="AF527" s="53"/>
      <c r="AG527" s="56"/>
      <c r="AH527" s="52"/>
      <c r="AI527" s="52"/>
      <c r="AJ527" s="57"/>
      <c r="AK527" s="58"/>
      <c r="AL527" s="58"/>
      <c r="AM527" s="34"/>
      <c r="AN527" s="34"/>
      <c r="AO527" s="34"/>
      <c r="AP527" s="34"/>
      <c r="AQ527" s="34"/>
    </row>
    <row r="528" spans="1:43" ht="15.75" customHeight="1" x14ac:dyDescent="0.2">
      <c r="A528" s="39"/>
      <c r="B528" s="33"/>
      <c r="C528" s="34"/>
      <c r="D528" s="35"/>
      <c r="E528" s="36"/>
      <c r="F528" s="37"/>
      <c r="G528" s="38"/>
      <c r="H528" s="35"/>
      <c r="I528" s="39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55"/>
      <c r="Z528" s="53"/>
      <c r="AA528" s="53"/>
      <c r="AB528" s="53"/>
      <c r="AC528" s="55"/>
      <c r="AD528" s="53"/>
      <c r="AE528" s="53"/>
      <c r="AF528" s="53"/>
      <c r="AG528" s="56"/>
      <c r="AH528" s="52"/>
      <c r="AI528" s="52"/>
      <c r="AJ528" s="57"/>
      <c r="AK528" s="58"/>
      <c r="AL528" s="58"/>
      <c r="AM528" s="34"/>
      <c r="AN528" s="34"/>
      <c r="AO528" s="34"/>
      <c r="AP528" s="34"/>
      <c r="AQ528" s="34"/>
    </row>
    <row r="529" spans="1:43" ht="15.75" customHeight="1" x14ac:dyDescent="0.2">
      <c r="A529" s="39"/>
      <c r="B529" s="33"/>
      <c r="C529" s="34"/>
      <c r="D529" s="35"/>
      <c r="E529" s="36"/>
      <c r="F529" s="37"/>
      <c r="G529" s="38"/>
      <c r="H529" s="35"/>
      <c r="I529" s="39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55"/>
      <c r="Z529" s="53"/>
      <c r="AA529" s="53"/>
      <c r="AB529" s="53"/>
      <c r="AC529" s="55"/>
      <c r="AD529" s="53"/>
      <c r="AE529" s="53"/>
      <c r="AF529" s="53"/>
      <c r="AG529" s="56"/>
      <c r="AH529" s="52"/>
      <c r="AI529" s="52"/>
      <c r="AJ529" s="57"/>
      <c r="AK529" s="58"/>
      <c r="AL529" s="58"/>
      <c r="AM529" s="34"/>
      <c r="AN529" s="34"/>
      <c r="AO529" s="34"/>
      <c r="AP529" s="34"/>
      <c r="AQ529" s="34"/>
    </row>
    <row r="530" spans="1:43" ht="15.75" customHeight="1" x14ac:dyDescent="0.2">
      <c r="A530" s="39"/>
      <c r="B530" s="33"/>
      <c r="C530" s="34"/>
      <c r="D530" s="35"/>
      <c r="E530" s="36"/>
      <c r="F530" s="37"/>
      <c r="G530" s="38"/>
      <c r="H530" s="35"/>
      <c r="I530" s="39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55"/>
      <c r="Z530" s="53"/>
      <c r="AA530" s="53"/>
      <c r="AB530" s="53"/>
      <c r="AC530" s="55"/>
      <c r="AD530" s="53"/>
      <c r="AE530" s="53"/>
      <c r="AF530" s="53"/>
      <c r="AG530" s="56"/>
      <c r="AH530" s="52"/>
      <c r="AI530" s="52"/>
      <c r="AJ530" s="57"/>
      <c r="AK530" s="58"/>
      <c r="AL530" s="58"/>
      <c r="AM530" s="34"/>
      <c r="AN530" s="34"/>
      <c r="AO530" s="34"/>
      <c r="AP530" s="34"/>
      <c r="AQ530" s="34"/>
    </row>
    <row r="531" spans="1:43" ht="15.75" customHeight="1" x14ac:dyDescent="0.2">
      <c r="A531" s="39"/>
      <c r="B531" s="33"/>
      <c r="C531" s="34"/>
      <c r="D531" s="35"/>
      <c r="E531" s="36"/>
      <c r="F531" s="37"/>
      <c r="G531" s="38"/>
      <c r="H531" s="35"/>
      <c r="I531" s="39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55"/>
      <c r="Z531" s="53"/>
      <c r="AA531" s="53"/>
      <c r="AB531" s="53"/>
      <c r="AC531" s="55"/>
      <c r="AD531" s="53"/>
      <c r="AE531" s="53"/>
      <c r="AF531" s="53"/>
      <c r="AG531" s="56"/>
      <c r="AH531" s="52"/>
      <c r="AI531" s="52"/>
      <c r="AJ531" s="57"/>
      <c r="AK531" s="58"/>
      <c r="AL531" s="58"/>
      <c r="AM531" s="34"/>
      <c r="AN531" s="34"/>
      <c r="AO531" s="34"/>
      <c r="AP531" s="34"/>
      <c r="AQ531" s="34"/>
    </row>
    <row r="532" spans="1:43" ht="15.75" customHeight="1" x14ac:dyDescent="0.2">
      <c r="A532" s="39"/>
      <c r="B532" s="33"/>
      <c r="C532" s="34"/>
      <c r="D532" s="35"/>
      <c r="E532" s="36"/>
      <c r="F532" s="37"/>
      <c r="G532" s="38"/>
      <c r="H532" s="35"/>
      <c r="I532" s="39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55"/>
      <c r="Z532" s="53"/>
      <c r="AA532" s="53"/>
      <c r="AB532" s="53"/>
      <c r="AC532" s="55"/>
      <c r="AD532" s="53"/>
      <c r="AE532" s="53"/>
      <c r="AF532" s="53"/>
      <c r="AG532" s="56"/>
      <c r="AH532" s="52"/>
      <c r="AI532" s="52"/>
      <c r="AJ532" s="57"/>
      <c r="AK532" s="58"/>
      <c r="AL532" s="58"/>
      <c r="AM532" s="34"/>
      <c r="AN532" s="34"/>
      <c r="AO532" s="34"/>
      <c r="AP532" s="34"/>
      <c r="AQ532" s="34"/>
    </row>
    <row r="533" spans="1:43" ht="15.75" customHeight="1" x14ac:dyDescent="0.2">
      <c r="A533" s="39"/>
      <c r="B533" s="33"/>
      <c r="C533" s="34"/>
      <c r="D533" s="35"/>
      <c r="E533" s="36"/>
      <c r="F533" s="37"/>
      <c r="G533" s="38"/>
      <c r="H533" s="35"/>
      <c r="I533" s="39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55"/>
      <c r="Z533" s="53"/>
      <c r="AA533" s="53"/>
      <c r="AB533" s="53"/>
      <c r="AC533" s="55"/>
      <c r="AD533" s="53"/>
      <c r="AE533" s="53"/>
      <c r="AF533" s="53"/>
      <c r="AG533" s="56"/>
      <c r="AH533" s="52"/>
      <c r="AI533" s="52"/>
      <c r="AJ533" s="57"/>
      <c r="AK533" s="58"/>
      <c r="AL533" s="58"/>
      <c r="AM533" s="34"/>
      <c r="AN533" s="34"/>
      <c r="AO533" s="34"/>
      <c r="AP533" s="34"/>
      <c r="AQ533" s="34"/>
    </row>
    <row r="534" spans="1:43" ht="15.75" customHeight="1" x14ac:dyDescent="0.2">
      <c r="A534" s="39"/>
      <c r="B534" s="33"/>
      <c r="C534" s="34"/>
      <c r="D534" s="35"/>
      <c r="E534" s="36"/>
      <c r="F534" s="37"/>
      <c r="G534" s="38"/>
      <c r="H534" s="35"/>
      <c r="I534" s="39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55"/>
      <c r="Z534" s="53"/>
      <c r="AA534" s="53"/>
      <c r="AB534" s="53"/>
      <c r="AC534" s="55"/>
      <c r="AD534" s="53"/>
      <c r="AE534" s="53"/>
      <c r="AF534" s="53"/>
      <c r="AG534" s="56"/>
      <c r="AH534" s="52"/>
      <c r="AI534" s="52"/>
      <c r="AJ534" s="57"/>
      <c r="AK534" s="58"/>
      <c r="AL534" s="58"/>
      <c r="AM534" s="34"/>
      <c r="AN534" s="34"/>
      <c r="AO534" s="34"/>
      <c r="AP534" s="34"/>
      <c r="AQ534" s="34"/>
    </row>
    <row r="535" spans="1:43" ht="15.75" customHeight="1" x14ac:dyDescent="0.2">
      <c r="A535" s="39"/>
      <c r="B535" s="33"/>
      <c r="C535" s="34"/>
      <c r="D535" s="35"/>
      <c r="E535" s="36"/>
      <c r="F535" s="37"/>
      <c r="G535" s="38"/>
      <c r="H535" s="35"/>
      <c r="I535" s="39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55"/>
      <c r="Z535" s="53"/>
      <c r="AA535" s="53"/>
      <c r="AB535" s="53"/>
      <c r="AC535" s="55"/>
      <c r="AD535" s="53"/>
      <c r="AE535" s="53"/>
      <c r="AF535" s="53"/>
      <c r="AG535" s="56"/>
      <c r="AH535" s="52"/>
      <c r="AI535" s="52"/>
      <c r="AJ535" s="57"/>
      <c r="AK535" s="58"/>
      <c r="AL535" s="58"/>
      <c r="AM535" s="34"/>
      <c r="AN535" s="34"/>
      <c r="AO535" s="34"/>
      <c r="AP535" s="34"/>
      <c r="AQ535" s="34"/>
    </row>
    <row r="536" spans="1:43" ht="15.75" customHeight="1" x14ac:dyDescent="0.2">
      <c r="A536" s="39"/>
      <c r="B536" s="33"/>
      <c r="C536" s="34"/>
      <c r="D536" s="35"/>
      <c r="E536" s="36"/>
      <c r="F536" s="37"/>
      <c r="G536" s="38"/>
      <c r="H536" s="35"/>
      <c r="I536" s="39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55"/>
      <c r="Z536" s="53"/>
      <c r="AA536" s="53"/>
      <c r="AB536" s="53"/>
      <c r="AC536" s="55"/>
      <c r="AD536" s="53"/>
      <c r="AE536" s="53"/>
      <c r="AF536" s="53"/>
      <c r="AG536" s="56"/>
      <c r="AH536" s="52"/>
      <c r="AI536" s="52"/>
      <c r="AJ536" s="57"/>
      <c r="AK536" s="58"/>
      <c r="AL536" s="58"/>
      <c r="AM536" s="34"/>
      <c r="AN536" s="34"/>
      <c r="AO536" s="34"/>
      <c r="AP536" s="34"/>
      <c r="AQ536" s="34"/>
    </row>
    <row r="537" spans="1:43" ht="15.75" customHeight="1" x14ac:dyDescent="0.2">
      <c r="A537" s="39"/>
      <c r="B537" s="33"/>
      <c r="C537" s="34"/>
      <c r="D537" s="35"/>
      <c r="E537" s="36"/>
      <c r="F537" s="37"/>
      <c r="G537" s="38"/>
      <c r="H537" s="35"/>
      <c r="I537" s="39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55"/>
      <c r="Z537" s="53"/>
      <c r="AA537" s="53"/>
      <c r="AB537" s="53"/>
      <c r="AC537" s="55"/>
      <c r="AD537" s="53"/>
      <c r="AE537" s="53"/>
      <c r="AF537" s="53"/>
      <c r="AG537" s="56"/>
      <c r="AH537" s="52"/>
      <c r="AI537" s="52"/>
      <c r="AJ537" s="57"/>
      <c r="AK537" s="58"/>
      <c r="AL537" s="58"/>
      <c r="AM537" s="34"/>
      <c r="AN537" s="34"/>
      <c r="AO537" s="34"/>
      <c r="AP537" s="34"/>
      <c r="AQ537" s="34"/>
    </row>
    <row r="538" spans="1:43" ht="15.75" customHeight="1" x14ac:dyDescent="0.2">
      <c r="A538" s="39"/>
      <c r="B538" s="33"/>
      <c r="C538" s="34"/>
      <c r="D538" s="35"/>
      <c r="E538" s="36"/>
      <c r="F538" s="37"/>
      <c r="G538" s="38"/>
      <c r="H538" s="35"/>
      <c r="I538" s="39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55"/>
      <c r="Z538" s="53"/>
      <c r="AA538" s="53"/>
      <c r="AB538" s="53"/>
      <c r="AC538" s="55"/>
      <c r="AD538" s="53"/>
      <c r="AE538" s="53"/>
      <c r="AF538" s="53"/>
      <c r="AG538" s="56"/>
      <c r="AH538" s="52"/>
      <c r="AI538" s="52"/>
      <c r="AJ538" s="57"/>
      <c r="AK538" s="58"/>
      <c r="AL538" s="58"/>
      <c r="AM538" s="34"/>
      <c r="AN538" s="34"/>
      <c r="AO538" s="34"/>
      <c r="AP538" s="34"/>
      <c r="AQ538" s="34"/>
    </row>
    <row r="539" spans="1:43" ht="15.75" customHeight="1" x14ac:dyDescent="0.2">
      <c r="A539" s="39"/>
      <c r="B539" s="33"/>
      <c r="C539" s="34"/>
      <c r="D539" s="35"/>
      <c r="E539" s="36"/>
      <c r="F539" s="37"/>
      <c r="G539" s="38"/>
      <c r="H539" s="35"/>
      <c r="I539" s="39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55"/>
      <c r="Z539" s="53"/>
      <c r="AA539" s="53"/>
      <c r="AB539" s="53"/>
      <c r="AC539" s="55"/>
      <c r="AD539" s="53"/>
      <c r="AE539" s="53"/>
      <c r="AF539" s="53"/>
      <c r="AG539" s="56"/>
      <c r="AH539" s="52"/>
      <c r="AI539" s="52"/>
      <c r="AJ539" s="57"/>
      <c r="AK539" s="58"/>
      <c r="AL539" s="58"/>
      <c r="AM539" s="34"/>
      <c r="AN539" s="34"/>
      <c r="AO539" s="34"/>
      <c r="AP539" s="34"/>
      <c r="AQ539" s="34"/>
    </row>
    <row r="540" spans="1:43" ht="15.75" customHeight="1" x14ac:dyDescent="0.2">
      <c r="A540" s="39"/>
      <c r="B540" s="33"/>
      <c r="C540" s="34"/>
      <c r="D540" s="35"/>
      <c r="E540" s="36"/>
      <c r="F540" s="37"/>
      <c r="G540" s="38"/>
      <c r="H540" s="35"/>
      <c r="I540" s="39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55"/>
      <c r="Z540" s="53"/>
      <c r="AA540" s="53"/>
      <c r="AB540" s="53"/>
      <c r="AC540" s="55"/>
      <c r="AD540" s="53"/>
      <c r="AE540" s="53"/>
      <c r="AF540" s="53"/>
      <c r="AG540" s="56"/>
      <c r="AH540" s="52"/>
      <c r="AI540" s="52"/>
      <c r="AJ540" s="57"/>
      <c r="AK540" s="58"/>
      <c r="AL540" s="58"/>
      <c r="AM540" s="34"/>
      <c r="AN540" s="34"/>
      <c r="AO540" s="34"/>
      <c r="AP540" s="34"/>
      <c r="AQ540" s="34"/>
    </row>
    <row r="541" spans="1:43" ht="15.75" customHeight="1" x14ac:dyDescent="0.2">
      <c r="A541" s="39"/>
      <c r="B541" s="33"/>
      <c r="C541" s="34"/>
      <c r="D541" s="35"/>
      <c r="E541" s="36"/>
      <c r="F541" s="37"/>
      <c r="G541" s="38"/>
      <c r="H541" s="35"/>
      <c r="I541" s="39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55"/>
      <c r="Z541" s="53"/>
      <c r="AA541" s="53"/>
      <c r="AB541" s="53"/>
      <c r="AC541" s="55"/>
      <c r="AD541" s="53"/>
      <c r="AE541" s="53"/>
      <c r="AF541" s="53"/>
      <c r="AG541" s="56"/>
      <c r="AH541" s="52"/>
      <c r="AI541" s="52"/>
      <c r="AJ541" s="57"/>
      <c r="AK541" s="58"/>
      <c r="AL541" s="58"/>
      <c r="AM541" s="34"/>
      <c r="AN541" s="34"/>
      <c r="AO541" s="34"/>
      <c r="AP541" s="34"/>
      <c r="AQ541" s="34"/>
    </row>
    <row r="542" spans="1:43" ht="15.75" customHeight="1" x14ac:dyDescent="0.2">
      <c r="A542" s="39"/>
      <c r="B542" s="33"/>
      <c r="C542" s="34"/>
      <c r="D542" s="35"/>
      <c r="E542" s="36"/>
      <c r="F542" s="37"/>
      <c r="G542" s="38"/>
      <c r="H542" s="35"/>
      <c r="I542" s="39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55"/>
      <c r="Z542" s="53"/>
      <c r="AA542" s="53"/>
      <c r="AB542" s="53"/>
      <c r="AC542" s="55"/>
      <c r="AD542" s="53"/>
      <c r="AE542" s="53"/>
      <c r="AF542" s="53"/>
      <c r="AG542" s="56"/>
      <c r="AH542" s="52"/>
      <c r="AI542" s="52"/>
      <c r="AJ542" s="57"/>
      <c r="AK542" s="58"/>
      <c r="AL542" s="58"/>
      <c r="AM542" s="34"/>
      <c r="AN542" s="34"/>
      <c r="AO542" s="34"/>
      <c r="AP542" s="34"/>
      <c r="AQ542" s="34"/>
    </row>
    <row r="543" spans="1:43" ht="15.75" customHeight="1" x14ac:dyDescent="0.2">
      <c r="A543" s="39"/>
      <c r="B543" s="33"/>
      <c r="C543" s="34"/>
      <c r="D543" s="35"/>
      <c r="E543" s="36"/>
      <c r="F543" s="37"/>
      <c r="G543" s="38"/>
      <c r="H543" s="35"/>
      <c r="I543" s="39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55"/>
      <c r="Z543" s="53"/>
      <c r="AA543" s="53"/>
      <c r="AB543" s="53"/>
      <c r="AC543" s="55"/>
      <c r="AD543" s="53"/>
      <c r="AE543" s="53"/>
      <c r="AF543" s="53"/>
      <c r="AG543" s="56"/>
      <c r="AH543" s="52"/>
      <c r="AI543" s="52"/>
      <c r="AJ543" s="57"/>
      <c r="AK543" s="58"/>
      <c r="AL543" s="58"/>
      <c r="AM543" s="34"/>
      <c r="AN543" s="34"/>
      <c r="AO543" s="34"/>
      <c r="AP543" s="34"/>
      <c r="AQ543" s="34"/>
    </row>
    <row r="544" spans="1:43" ht="15.75" customHeight="1" x14ac:dyDescent="0.2">
      <c r="A544" s="39"/>
      <c r="B544" s="33"/>
      <c r="C544" s="34"/>
      <c r="D544" s="35"/>
      <c r="E544" s="36"/>
      <c r="F544" s="37"/>
      <c r="G544" s="38"/>
      <c r="H544" s="35"/>
      <c r="I544" s="39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55"/>
      <c r="Z544" s="53"/>
      <c r="AA544" s="53"/>
      <c r="AB544" s="53"/>
      <c r="AC544" s="55"/>
      <c r="AD544" s="53"/>
      <c r="AE544" s="53"/>
      <c r="AF544" s="53"/>
      <c r="AG544" s="56"/>
      <c r="AH544" s="52"/>
      <c r="AI544" s="52"/>
      <c r="AJ544" s="57"/>
      <c r="AK544" s="58"/>
      <c r="AL544" s="58"/>
      <c r="AM544" s="34"/>
      <c r="AN544" s="34"/>
      <c r="AO544" s="34"/>
      <c r="AP544" s="34"/>
      <c r="AQ544" s="34"/>
    </row>
    <row r="545" spans="1:43" ht="15.75" customHeight="1" x14ac:dyDescent="0.2">
      <c r="A545" s="39"/>
      <c r="B545" s="33"/>
      <c r="C545" s="34"/>
      <c r="D545" s="35"/>
      <c r="E545" s="36"/>
      <c r="F545" s="37"/>
      <c r="G545" s="38"/>
      <c r="H545" s="35"/>
      <c r="I545" s="39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55"/>
      <c r="Z545" s="53"/>
      <c r="AA545" s="53"/>
      <c r="AB545" s="53"/>
      <c r="AC545" s="55"/>
      <c r="AD545" s="53"/>
      <c r="AE545" s="53"/>
      <c r="AF545" s="53"/>
      <c r="AG545" s="56"/>
      <c r="AH545" s="52"/>
      <c r="AI545" s="52"/>
      <c r="AJ545" s="57"/>
      <c r="AK545" s="58"/>
      <c r="AL545" s="58"/>
      <c r="AM545" s="34"/>
      <c r="AN545" s="34"/>
      <c r="AO545" s="34"/>
      <c r="AP545" s="34"/>
      <c r="AQ545" s="34"/>
    </row>
    <row r="546" spans="1:43" ht="15.75" customHeight="1" x14ac:dyDescent="0.2">
      <c r="A546" s="39"/>
      <c r="B546" s="33"/>
      <c r="C546" s="34"/>
      <c r="D546" s="35"/>
      <c r="E546" s="36"/>
      <c r="F546" s="37"/>
      <c r="G546" s="38"/>
      <c r="H546" s="35"/>
      <c r="I546" s="39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55"/>
      <c r="Z546" s="53"/>
      <c r="AA546" s="53"/>
      <c r="AB546" s="53"/>
      <c r="AC546" s="55"/>
      <c r="AD546" s="53"/>
      <c r="AE546" s="53"/>
      <c r="AF546" s="53"/>
      <c r="AG546" s="56"/>
      <c r="AH546" s="52"/>
      <c r="AI546" s="52"/>
      <c r="AJ546" s="57"/>
      <c r="AK546" s="58"/>
      <c r="AL546" s="58"/>
      <c r="AM546" s="34"/>
      <c r="AN546" s="34"/>
      <c r="AO546" s="34"/>
      <c r="AP546" s="34"/>
      <c r="AQ546" s="34"/>
    </row>
    <row r="547" spans="1:43" ht="15.75" customHeight="1" x14ac:dyDescent="0.2">
      <c r="A547" s="39"/>
      <c r="B547" s="33"/>
      <c r="C547" s="34"/>
      <c r="D547" s="35"/>
      <c r="E547" s="36"/>
      <c r="F547" s="37"/>
      <c r="G547" s="38"/>
      <c r="H547" s="35"/>
      <c r="I547" s="39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55"/>
      <c r="Z547" s="53"/>
      <c r="AA547" s="53"/>
      <c r="AB547" s="53"/>
      <c r="AC547" s="55"/>
      <c r="AD547" s="53"/>
      <c r="AE547" s="53"/>
      <c r="AF547" s="53"/>
      <c r="AG547" s="56"/>
      <c r="AH547" s="52"/>
      <c r="AI547" s="52"/>
      <c r="AJ547" s="57"/>
      <c r="AK547" s="58"/>
      <c r="AL547" s="58"/>
      <c r="AM547" s="34"/>
      <c r="AN547" s="34"/>
      <c r="AO547" s="34"/>
      <c r="AP547" s="34"/>
      <c r="AQ547" s="34"/>
    </row>
    <row r="548" spans="1:43" ht="15.75" customHeight="1" x14ac:dyDescent="0.2">
      <c r="A548" s="39"/>
      <c r="B548" s="33"/>
      <c r="C548" s="34"/>
      <c r="D548" s="35"/>
      <c r="E548" s="36"/>
      <c r="F548" s="37"/>
      <c r="G548" s="38"/>
      <c r="H548" s="35"/>
      <c r="I548" s="39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55"/>
      <c r="Z548" s="53"/>
      <c r="AA548" s="53"/>
      <c r="AB548" s="53"/>
      <c r="AC548" s="55"/>
      <c r="AD548" s="53"/>
      <c r="AE548" s="53"/>
      <c r="AF548" s="53"/>
      <c r="AG548" s="56"/>
      <c r="AH548" s="52"/>
      <c r="AI548" s="52"/>
      <c r="AJ548" s="57"/>
      <c r="AK548" s="58"/>
      <c r="AL548" s="58"/>
      <c r="AM548" s="34"/>
      <c r="AN548" s="34"/>
      <c r="AO548" s="34"/>
      <c r="AP548" s="34"/>
      <c r="AQ548" s="34"/>
    </row>
    <row r="549" spans="1:43" ht="15.75" customHeight="1" x14ac:dyDescent="0.2">
      <c r="A549" s="39"/>
      <c r="B549" s="33"/>
      <c r="C549" s="34"/>
      <c r="D549" s="35"/>
      <c r="E549" s="36"/>
      <c r="F549" s="37"/>
      <c r="G549" s="38"/>
      <c r="H549" s="35"/>
      <c r="I549" s="39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55"/>
      <c r="Z549" s="53"/>
      <c r="AA549" s="53"/>
      <c r="AB549" s="53"/>
      <c r="AC549" s="55"/>
      <c r="AD549" s="53"/>
      <c r="AE549" s="53"/>
      <c r="AF549" s="53"/>
      <c r="AG549" s="56"/>
      <c r="AH549" s="52"/>
      <c r="AI549" s="52"/>
      <c r="AJ549" s="57"/>
      <c r="AK549" s="58"/>
      <c r="AL549" s="58"/>
      <c r="AM549" s="34"/>
      <c r="AN549" s="34"/>
      <c r="AO549" s="34"/>
      <c r="AP549" s="34"/>
      <c r="AQ549" s="34"/>
    </row>
    <row r="550" spans="1:43" ht="15.75" customHeight="1" x14ac:dyDescent="0.2">
      <c r="A550" s="39"/>
      <c r="B550" s="33"/>
      <c r="C550" s="34"/>
      <c r="D550" s="35"/>
      <c r="E550" s="36"/>
      <c r="F550" s="37"/>
      <c r="G550" s="38"/>
      <c r="H550" s="35"/>
      <c r="I550" s="39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55"/>
      <c r="Z550" s="53"/>
      <c r="AA550" s="53"/>
      <c r="AB550" s="53"/>
      <c r="AC550" s="55"/>
      <c r="AD550" s="53"/>
      <c r="AE550" s="53"/>
      <c r="AF550" s="53"/>
      <c r="AG550" s="56"/>
      <c r="AH550" s="52"/>
      <c r="AI550" s="52"/>
      <c r="AJ550" s="57"/>
      <c r="AK550" s="58"/>
      <c r="AL550" s="58"/>
      <c r="AM550" s="34"/>
      <c r="AN550" s="34"/>
      <c r="AO550" s="34"/>
      <c r="AP550" s="34"/>
      <c r="AQ550" s="34"/>
    </row>
    <row r="551" spans="1:43" ht="15.75" customHeight="1" x14ac:dyDescent="0.2">
      <c r="A551" s="39"/>
      <c r="B551" s="33"/>
      <c r="C551" s="34"/>
      <c r="D551" s="35"/>
      <c r="E551" s="36"/>
      <c r="F551" s="37"/>
      <c r="G551" s="38"/>
      <c r="H551" s="35"/>
      <c r="I551" s="39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55"/>
      <c r="Z551" s="53"/>
      <c r="AA551" s="53"/>
      <c r="AB551" s="53"/>
      <c r="AC551" s="55"/>
      <c r="AD551" s="53"/>
      <c r="AE551" s="53"/>
      <c r="AF551" s="53"/>
      <c r="AG551" s="56"/>
      <c r="AH551" s="52"/>
      <c r="AI551" s="52"/>
      <c r="AJ551" s="57"/>
      <c r="AK551" s="58"/>
      <c r="AL551" s="58"/>
      <c r="AM551" s="34"/>
      <c r="AN551" s="34"/>
      <c r="AO551" s="34"/>
      <c r="AP551" s="34"/>
      <c r="AQ551" s="34"/>
    </row>
    <row r="552" spans="1:43" ht="15.75" customHeight="1" x14ac:dyDescent="0.2">
      <c r="A552" s="39"/>
      <c r="B552" s="33"/>
      <c r="C552" s="34"/>
      <c r="D552" s="35"/>
      <c r="E552" s="36"/>
      <c r="F552" s="37"/>
      <c r="G552" s="38"/>
      <c r="H552" s="35"/>
      <c r="I552" s="39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55"/>
      <c r="Z552" s="53"/>
      <c r="AA552" s="53"/>
      <c r="AB552" s="53"/>
      <c r="AC552" s="55"/>
      <c r="AD552" s="53"/>
      <c r="AE552" s="53"/>
      <c r="AF552" s="53"/>
      <c r="AG552" s="56"/>
      <c r="AH552" s="52"/>
      <c r="AI552" s="52"/>
      <c r="AJ552" s="57"/>
      <c r="AK552" s="58"/>
      <c r="AL552" s="58"/>
      <c r="AM552" s="34"/>
      <c r="AN552" s="34"/>
      <c r="AO552" s="34"/>
      <c r="AP552" s="34"/>
      <c r="AQ552" s="34"/>
    </row>
    <row r="553" spans="1:43" ht="15.75" customHeight="1" x14ac:dyDescent="0.2">
      <c r="A553" s="39"/>
      <c r="B553" s="33"/>
      <c r="C553" s="34"/>
      <c r="D553" s="35"/>
      <c r="E553" s="36"/>
      <c r="F553" s="37"/>
      <c r="G553" s="38"/>
      <c r="H553" s="35"/>
      <c r="I553" s="39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55"/>
      <c r="Z553" s="53"/>
      <c r="AA553" s="53"/>
      <c r="AB553" s="53"/>
      <c r="AC553" s="55"/>
      <c r="AD553" s="53"/>
      <c r="AE553" s="53"/>
      <c r="AF553" s="53"/>
      <c r="AG553" s="56"/>
      <c r="AH553" s="52"/>
      <c r="AI553" s="52"/>
      <c r="AJ553" s="57"/>
      <c r="AK553" s="58"/>
      <c r="AL553" s="58"/>
      <c r="AM553" s="34"/>
      <c r="AN553" s="34"/>
      <c r="AO553" s="34"/>
      <c r="AP553" s="34"/>
      <c r="AQ553" s="34"/>
    </row>
    <row r="554" spans="1:43" ht="15.75" customHeight="1" x14ac:dyDescent="0.2">
      <c r="A554" s="39"/>
      <c r="B554" s="33"/>
      <c r="C554" s="34"/>
      <c r="D554" s="35"/>
      <c r="E554" s="36"/>
      <c r="F554" s="37"/>
      <c r="G554" s="38"/>
      <c r="H554" s="35"/>
      <c r="I554" s="39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55"/>
      <c r="Z554" s="53"/>
      <c r="AA554" s="53"/>
      <c r="AB554" s="53"/>
      <c r="AC554" s="55"/>
      <c r="AD554" s="53"/>
      <c r="AE554" s="53"/>
      <c r="AF554" s="53"/>
      <c r="AG554" s="56"/>
      <c r="AH554" s="52"/>
      <c r="AI554" s="52"/>
      <c r="AJ554" s="57"/>
      <c r="AK554" s="58"/>
      <c r="AL554" s="58"/>
      <c r="AM554" s="34"/>
      <c r="AN554" s="34"/>
      <c r="AO554" s="34"/>
      <c r="AP554" s="34"/>
      <c r="AQ554" s="34"/>
    </row>
    <row r="555" spans="1:43" ht="15.75" customHeight="1" x14ac:dyDescent="0.2">
      <c r="A555" s="39"/>
      <c r="B555" s="33"/>
      <c r="C555" s="34"/>
      <c r="D555" s="35"/>
      <c r="E555" s="36"/>
      <c r="F555" s="37"/>
      <c r="G555" s="38"/>
      <c r="H555" s="35"/>
      <c r="I555" s="39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55"/>
      <c r="Z555" s="53"/>
      <c r="AA555" s="53"/>
      <c r="AB555" s="53"/>
      <c r="AC555" s="55"/>
      <c r="AD555" s="53"/>
      <c r="AE555" s="53"/>
      <c r="AF555" s="53"/>
      <c r="AG555" s="56"/>
      <c r="AH555" s="52"/>
      <c r="AI555" s="52"/>
      <c r="AJ555" s="57"/>
      <c r="AK555" s="58"/>
      <c r="AL555" s="58"/>
      <c r="AM555" s="34"/>
      <c r="AN555" s="34"/>
      <c r="AO555" s="34"/>
      <c r="AP555" s="34"/>
      <c r="AQ555" s="34"/>
    </row>
    <row r="556" spans="1:43" ht="15.75" customHeight="1" x14ac:dyDescent="0.2">
      <c r="A556" s="39"/>
      <c r="B556" s="33"/>
      <c r="C556" s="34"/>
      <c r="D556" s="35"/>
      <c r="E556" s="36"/>
      <c r="F556" s="37"/>
      <c r="G556" s="38"/>
      <c r="H556" s="35"/>
      <c r="I556" s="39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55"/>
      <c r="Z556" s="53"/>
      <c r="AA556" s="53"/>
      <c r="AB556" s="53"/>
      <c r="AC556" s="55"/>
      <c r="AD556" s="53"/>
      <c r="AE556" s="53"/>
      <c r="AF556" s="53"/>
      <c r="AG556" s="56"/>
      <c r="AH556" s="52"/>
      <c r="AI556" s="52"/>
      <c r="AJ556" s="57"/>
      <c r="AK556" s="58"/>
      <c r="AL556" s="58"/>
      <c r="AM556" s="34"/>
      <c r="AN556" s="34"/>
      <c r="AO556" s="34"/>
      <c r="AP556" s="34"/>
      <c r="AQ556" s="34"/>
    </row>
    <row r="557" spans="1:43" ht="15.75" customHeight="1" x14ac:dyDescent="0.2">
      <c r="A557" s="39"/>
      <c r="B557" s="33"/>
      <c r="C557" s="34"/>
      <c r="D557" s="35"/>
      <c r="E557" s="36"/>
      <c r="F557" s="37"/>
      <c r="G557" s="38"/>
      <c r="H557" s="35"/>
      <c r="I557" s="39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55"/>
      <c r="Z557" s="53"/>
      <c r="AA557" s="53"/>
      <c r="AB557" s="53"/>
      <c r="AC557" s="55"/>
      <c r="AD557" s="53"/>
      <c r="AE557" s="53"/>
      <c r="AF557" s="53"/>
      <c r="AG557" s="56"/>
      <c r="AH557" s="52"/>
      <c r="AI557" s="52"/>
      <c r="AJ557" s="57"/>
      <c r="AK557" s="58"/>
      <c r="AL557" s="58"/>
      <c r="AM557" s="34"/>
      <c r="AN557" s="34"/>
      <c r="AO557" s="34"/>
      <c r="AP557" s="34"/>
      <c r="AQ557" s="34"/>
    </row>
    <row r="558" spans="1:43" ht="15.75" customHeight="1" x14ac:dyDescent="0.2">
      <c r="A558" s="39"/>
      <c r="B558" s="33"/>
      <c r="C558" s="34"/>
      <c r="D558" s="35"/>
      <c r="E558" s="36"/>
      <c r="F558" s="37"/>
      <c r="G558" s="38"/>
      <c r="H558" s="35"/>
      <c r="I558" s="39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55"/>
      <c r="Z558" s="53"/>
      <c r="AA558" s="53"/>
      <c r="AB558" s="53"/>
      <c r="AC558" s="55"/>
      <c r="AD558" s="53"/>
      <c r="AE558" s="53"/>
      <c r="AF558" s="53"/>
      <c r="AG558" s="56"/>
      <c r="AH558" s="52"/>
      <c r="AI558" s="52"/>
      <c r="AJ558" s="57"/>
      <c r="AK558" s="58"/>
      <c r="AL558" s="58"/>
      <c r="AM558" s="34"/>
      <c r="AN558" s="34"/>
      <c r="AO558" s="34"/>
      <c r="AP558" s="34"/>
      <c r="AQ558" s="34"/>
    </row>
    <row r="559" spans="1:43" ht="15.75" customHeight="1" x14ac:dyDescent="0.2">
      <c r="A559" s="39"/>
      <c r="B559" s="33"/>
      <c r="C559" s="34"/>
      <c r="D559" s="35"/>
      <c r="E559" s="36"/>
      <c r="F559" s="37"/>
      <c r="G559" s="38"/>
      <c r="H559" s="35"/>
      <c r="I559" s="39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55"/>
      <c r="Z559" s="53"/>
      <c r="AA559" s="53"/>
      <c r="AB559" s="53"/>
      <c r="AC559" s="55"/>
      <c r="AD559" s="53"/>
      <c r="AE559" s="53"/>
      <c r="AF559" s="53"/>
      <c r="AG559" s="56"/>
      <c r="AH559" s="52"/>
      <c r="AI559" s="52"/>
      <c r="AJ559" s="57"/>
      <c r="AK559" s="58"/>
      <c r="AL559" s="58"/>
      <c r="AM559" s="34"/>
      <c r="AN559" s="34"/>
      <c r="AO559" s="34"/>
      <c r="AP559" s="34"/>
      <c r="AQ559" s="34"/>
    </row>
    <row r="560" spans="1:43" ht="15.75" customHeight="1" x14ac:dyDescent="0.2">
      <c r="A560" s="39"/>
      <c r="B560" s="33"/>
      <c r="C560" s="34"/>
      <c r="D560" s="35"/>
      <c r="E560" s="36"/>
      <c r="F560" s="37"/>
      <c r="G560" s="38"/>
      <c r="H560" s="35"/>
      <c r="I560" s="39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55"/>
      <c r="Z560" s="53"/>
      <c r="AA560" s="53"/>
      <c r="AB560" s="53"/>
      <c r="AC560" s="55"/>
      <c r="AD560" s="53"/>
      <c r="AE560" s="53"/>
      <c r="AF560" s="53"/>
      <c r="AG560" s="56"/>
      <c r="AH560" s="52"/>
      <c r="AI560" s="52"/>
      <c r="AJ560" s="57"/>
      <c r="AK560" s="58"/>
      <c r="AL560" s="58"/>
      <c r="AM560" s="34"/>
      <c r="AN560" s="34"/>
      <c r="AO560" s="34"/>
      <c r="AP560" s="34"/>
      <c r="AQ560" s="34"/>
    </row>
    <row r="561" spans="1:43" ht="15.75" customHeight="1" x14ac:dyDescent="0.2">
      <c r="A561" s="39"/>
      <c r="B561" s="33"/>
      <c r="C561" s="34"/>
      <c r="D561" s="35"/>
      <c r="E561" s="36"/>
      <c r="F561" s="37"/>
      <c r="G561" s="38"/>
      <c r="H561" s="35"/>
      <c r="I561" s="39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55"/>
      <c r="Z561" s="53"/>
      <c r="AA561" s="53"/>
      <c r="AB561" s="53"/>
      <c r="AC561" s="55"/>
      <c r="AD561" s="53"/>
      <c r="AE561" s="53"/>
      <c r="AF561" s="53"/>
      <c r="AG561" s="56"/>
      <c r="AH561" s="52"/>
      <c r="AI561" s="52"/>
      <c r="AJ561" s="57"/>
      <c r="AK561" s="58"/>
      <c r="AL561" s="58"/>
      <c r="AM561" s="34"/>
      <c r="AN561" s="34"/>
      <c r="AO561" s="34"/>
      <c r="AP561" s="34"/>
      <c r="AQ561" s="34"/>
    </row>
    <row r="562" spans="1:43" ht="15.75" customHeight="1" x14ac:dyDescent="0.2">
      <c r="A562" s="39"/>
      <c r="B562" s="33"/>
      <c r="C562" s="34"/>
      <c r="D562" s="35"/>
      <c r="E562" s="36"/>
      <c r="F562" s="37"/>
      <c r="G562" s="38"/>
      <c r="H562" s="35"/>
      <c r="I562" s="39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55"/>
      <c r="Z562" s="53"/>
      <c r="AA562" s="53"/>
      <c r="AB562" s="53"/>
      <c r="AC562" s="55"/>
      <c r="AD562" s="53"/>
      <c r="AE562" s="53"/>
      <c r="AF562" s="53"/>
      <c r="AG562" s="56"/>
      <c r="AH562" s="52"/>
      <c r="AI562" s="52"/>
      <c r="AJ562" s="57"/>
      <c r="AK562" s="58"/>
      <c r="AL562" s="58"/>
      <c r="AM562" s="34"/>
      <c r="AN562" s="34"/>
      <c r="AO562" s="34"/>
      <c r="AP562" s="34"/>
      <c r="AQ562" s="34"/>
    </row>
    <row r="563" spans="1:43" ht="15.75" customHeight="1" x14ac:dyDescent="0.2">
      <c r="A563" s="39"/>
      <c r="B563" s="33"/>
      <c r="C563" s="34"/>
      <c r="D563" s="35"/>
      <c r="E563" s="36"/>
      <c r="F563" s="37"/>
      <c r="G563" s="38"/>
      <c r="H563" s="35"/>
      <c r="I563" s="39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55"/>
      <c r="Z563" s="53"/>
      <c r="AA563" s="53"/>
      <c r="AB563" s="53"/>
      <c r="AC563" s="55"/>
      <c r="AD563" s="53"/>
      <c r="AE563" s="53"/>
      <c r="AF563" s="53"/>
      <c r="AG563" s="56"/>
      <c r="AH563" s="52"/>
      <c r="AI563" s="52"/>
      <c r="AJ563" s="57"/>
      <c r="AK563" s="58"/>
      <c r="AL563" s="58"/>
      <c r="AM563" s="34"/>
      <c r="AN563" s="34"/>
      <c r="AO563" s="34"/>
      <c r="AP563" s="34"/>
      <c r="AQ563" s="34"/>
    </row>
    <row r="564" spans="1:43" ht="15.75" customHeight="1" x14ac:dyDescent="0.2">
      <c r="A564" s="39"/>
      <c r="B564" s="33"/>
      <c r="C564" s="34"/>
      <c r="D564" s="35"/>
      <c r="E564" s="36"/>
      <c r="F564" s="37"/>
      <c r="G564" s="38"/>
      <c r="H564" s="35"/>
      <c r="I564" s="39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55"/>
      <c r="Z564" s="53"/>
      <c r="AA564" s="53"/>
      <c r="AB564" s="53"/>
      <c r="AC564" s="55"/>
      <c r="AD564" s="53"/>
      <c r="AE564" s="53"/>
      <c r="AF564" s="53"/>
      <c r="AG564" s="56"/>
      <c r="AH564" s="52"/>
      <c r="AI564" s="52"/>
      <c r="AJ564" s="57"/>
      <c r="AK564" s="58"/>
      <c r="AL564" s="58"/>
      <c r="AM564" s="34"/>
      <c r="AN564" s="34"/>
      <c r="AO564" s="34"/>
      <c r="AP564" s="34"/>
      <c r="AQ564" s="34"/>
    </row>
    <row r="565" spans="1:43" ht="15.75" customHeight="1" x14ac:dyDescent="0.2">
      <c r="A565" s="39"/>
      <c r="B565" s="33"/>
      <c r="C565" s="34"/>
      <c r="D565" s="35"/>
      <c r="E565" s="36"/>
      <c r="F565" s="37"/>
      <c r="G565" s="38"/>
      <c r="H565" s="35"/>
      <c r="I565" s="39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55"/>
      <c r="Z565" s="53"/>
      <c r="AA565" s="53"/>
      <c r="AB565" s="53"/>
      <c r="AC565" s="55"/>
      <c r="AD565" s="53"/>
      <c r="AE565" s="53"/>
      <c r="AF565" s="53"/>
      <c r="AG565" s="56"/>
      <c r="AH565" s="52"/>
      <c r="AI565" s="52"/>
      <c r="AJ565" s="57"/>
      <c r="AK565" s="58"/>
      <c r="AL565" s="58"/>
      <c r="AM565" s="34"/>
      <c r="AN565" s="34"/>
      <c r="AO565" s="34"/>
      <c r="AP565" s="34"/>
      <c r="AQ565" s="34"/>
    </row>
    <row r="566" spans="1:43" ht="15.75" customHeight="1" x14ac:dyDescent="0.2">
      <c r="A566" s="39"/>
      <c r="B566" s="33"/>
      <c r="C566" s="34"/>
      <c r="D566" s="35"/>
      <c r="E566" s="36"/>
      <c r="F566" s="37"/>
      <c r="G566" s="38"/>
      <c r="H566" s="35"/>
      <c r="I566" s="39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55"/>
      <c r="Z566" s="53"/>
      <c r="AA566" s="53"/>
      <c r="AB566" s="53"/>
      <c r="AC566" s="55"/>
      <c r="AD566" s="53"/>
      <c r="AE566" s="53"/>
      <c r="AF566" s="53"/>
      <c r="AG566" s="56"/>
      <c r="AH566" s="52"/>
      <c r="AI566" s="52"/>
      <c r="AJ566" s="57"/>
      <c r="AK566" s="58"/>
      <c r="AL566" s="58"/>
      <c r="AM566" s="34"/>
      <c r="AN566" s="34"/>
      <c r="AO566" s="34"/>
      <c r="AP566" s="34"/>
      <c r="AQ566" s="34"/>
    </row>
    <row r="567" spans="1:43" ht="15.75" customHeight="1" x14ac:dyDescent="0.2">
      <c r="A567" s="39"/>
      <c r="B567" s="33"/>
      <c r="C567" s="34"/>
      <c r="D567" s="35"/>
      <c r="E567" s="36"/>
      <c r="F567" s="37"/>
      <c r="G567" s="38"/>
      <c r="H567" s="35"/>
      <c r="I567" s="39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55"/>
      <c r="Z567" s="53"/>
      <c r="AA567" s="53"/>
      <c r="AB567" s="53"/>
      <c r="AC567" s="55"/>
      <c r="AD567" s="53"/>
      <c r="AE567" s="53"/>
      <c r="AF567" s="53"/>
      <c r="AG567" s="56"/>
      <c r="AH567" s="52"/>
      <c r="AI567" s="52"/>
      <c r="AJ567" s="57"/>
      <c r="AK567" s="58"/>
      <c r="AL567" s="58"/>
      <c r="AM567" s="34"/>
      <c r="AN567" s="34"/>
      <c r="AO567" s="34"/>
      <c r="AP567" s="34"/>
      <c r="AQ567" s="34"/>
    </row>
    <row r="568" spans="1:43" ht="15.75" customHeight="1" x14ac:dyDescent="0.2">
      <c r="A568" s="39"/>
      <c r="B568" s="33"/>
      <c r="C568" s="34"/>
      <c r="D568" s="35"/>
      <c r="E568" s="36"/>
      <c r="F568" s="37"/>
      <c r="G568" s="38"/>
      <c r="H568" s="35"/>
      <c r="I568" s="39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55"/>
      <c r="Z568" s="53"/>
      <c r="AA568" s="53"/>
      <c r="AB568" s="53"/>
      <c r="AC568" s="55"/>
      <c r="AD568" s="53"/>
      <c r="AE568" s="53"/>
      <c r="AF568" s="53"/>
      <c r="AG568" s="56"/>
      <c r="AH568" s="52"/>
      <c r="AI568" s="52"/>
      <c r="AJ568" s="57"/>
      <c r="AK568" s="58"/>
      <c r="AL568" s="58"/>
      <c r="AM568" s="34"/>
      <c r="AN568" s="34"/>
      <c r="AO568" s="34"/>
      <c r="AP568" s="34"/>
      <c r="AQ568" s="34"/>
    </row>
    <row r="569" spans="1:43" ht="15.75" customHeight="1" x14ac:dyDescent="0.2">
      <c r="A569" s="39"/>
      <c r="B569" s="33"/>
      <c r="C569" s="34"/>
      <c r="D569" s="35"/>
      <c r="E569" s="36"/>
      <c r="F569" s="37"/>
      <c r="G569" s="38"/>
      <c r="H569" s="35"/>
      <c r="I569" s="39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55"/>
      <c r="Z569" s="53"/>
      <c r="AA569" s="53"/>
      <c r="AB569" s="53"/>
      <c r="AC569" s="55"/>
      <c r="AD569" s="53"/>
      <c r="AE569" s="53"/>
      <c r="AF569" s="53"/>
      <c r="AG569" s="56"/>
      <c r="AH569" s="52"/>
      <c r="AI569" s="52"/>
      <c r="AJ569" s="57"/>
      <c r="AK569" s="58"/>
      <c r="AL569" s="58"/>
      <c r="AM569" s="34"/>
      <c r="AN569" s="34"/>
      <c r="AO569" s="34"/>
      <c r="AP569" s="34"/>
      <c r="AQ569" s="34"/>
    </row>
    <row r="570" spans="1:43" ht="15.75" customHeight="1" x14ac:dyDescent="0.2">
      <c r="A570" s="39"/>
      <c r="B570" s="33"/>
      <c r="C570" s="34"/>
      <c r="D570" s="35"/>
      <c r="E570" s="36"/>
      <c r="F570" s="37"/>
      <c r="G570" s="38"/>
      <c r="H570" s="35"/>
      <c r="I570" s="39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55"/>
      <c r="Z570" s="53"/>
      <c r="AA570" s="53"/>
      <c r="AB570" s="53"/>
      <c r="AC570" s="55"/>
      <c r="AD570" s="53"/>
      <c r="AE570" s="53"/>
      <c r="AF570" s="53"/>
      <c r="AG570" s="56"/>
      <c r="AH570" s="52"/>
      <c r="AI570" s="52"/>
      <c r="AJ570" s="57"/>
      <c r="AK570" s="58"/>
      <c r="AL570" s="58"/>
      <c r="AM570" s="34"/>
      <c r="AN570" s="34"/>
      <c r="AO570" s="34"/>
      <c r="AP570" s="34"/>
      <c r="AQ570" s="34"/>
    </row>
    <row r="571" spans="1:43" ht="15.75" customHeight="1" x14ac:dyDescent="0.2">
      <c r="A571" s="39"/>
      <c r="B571" s="33"/>
      <c r="C571" s="34"/>
      <c r="D571" s="35"/>
      <c r="E571" s="36"/>
      <c r="F571" s="37"/>
      <c r="G571" s="38"/>
      <c r="H571" s="35"/>
      <c r="I571" s="39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55"/>
      <c r="Z571" s="53"/>
      <c r="AA571" s="53"/>
      <c r="AB571" s="53"/>
      <c r="AC571" s="55"/>
      <c r="AD571" s="53"/>
      <c r="AE571" s="53"/>
      <c r="AF571" s="53"/>
      <c r="AG571" s="56"/>
      <c r="AH571" s="52"/>
      <c r="AI571" s="52"/>
      <c r="AJ571" s="57"/>
      <c r="AK571" s="58"/>
      <c r="AL571" s="58"/>
      <c r="AM571" s="34"/>
      <c r="AN571" s="34"/>
      <c r="AO571" s="34"/>
      <c r="AP571" s="34"/>
      <c r="AQ571" s="34"/>
    </row>
    <row r="572" spans="1:43" ht="15.75" customHeight="1" x14ac:dyDescent="0.2">
      <c r="A572" s="39"/>
      <c r="B572" s="33"/>
      <c r="C572" s="34"/>
      <c r="D572" s="35"/>
      <c r="E572" s="36"/>
      <c r="F572" s="37"/>
      <c r="G572" s="38"/>
      <c r="H572" s="35"/>
      <c r="I572" s="39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55"/>
      <c r="Z572" s="53"/>
      <c r="AA572" s="53"/>
      <c r="AB572" s="53"/>
      <c r="AC572" s="55"/>
      <c r="AD572" s="53"/>
      <c r="AE572" s="53"/>
      <c r="AF572" s="53"/>
      <c r="AG572" s="56"/>
      <c r="AH572" s="52"/>
      <c r="AI572" s="52"/>
      <c r="AJ572" s="57"/>
      <c r="AK572" s="58"/>
      <c r="AL572" s="58"/>
      <c r="AM572" s="34"/>
      <c r="AN572" s="34"/>
      <c r="AO572" s="34"/>
      <c r="AP572" s="34"/>
      <c r="AQ572" s="34"/>
    </row>
    <row r="573" spans="1:43" ht="15.75" customHeight="1" x14ac:dyDescent="0.2">
      <c r="A573" s="39"/>
      <c r="B573" s="33"/>
      <c r="C573" s="34"/>
      <c r="D573" s="35"/>
      <c r="E573" s="36"/>
      <c r="F573" s="37"/>
      <c r="G573" s="38"/>
      <c r="H573" s="35"/>
      <c r="I573" s="39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55"/>
      <c r="Z573" s="53"/>
      <c r="AA573" s="53"/>
      <c r="AB573" s="53"/>
      <c r="AC573" s="55"/>
      <c r="AD573" s="53"/>
      <c r="AE573" s="53"/>
      <c r="AF573" s="53"/>
      <c r="AG573" s="56"/>
      <c r="AH573" s="52"/>
      <c r="AI573" s="52"/>
      <c r="AJ573" s="57"/>
      <c r="AK573" s="58"/>
      <c r="AL573" s="58"/>
      <c r="AM573" s="34"/>
      <c r="AN573" s="34"/>
      <c r="AO573" s="34"/>
      <c r="AP573" s="34"/>
      <c r="AQ573" s="34"/>
    </row>
    <row r="574" spans="1:43" ht="15.75" customHeight="1" x14ac:dyDescent="0.2">
      <c r="A574" s="39"/>
      <c r="B574" s="33"/>
      <c r="C574" s="34"/>
      <c r="D574" s="35"/>
      <c r="E574" s="36"/>
      <c r="F574" s="37"/>
      <c r="G574" s="38"/>
      <c r="H574" s="35"/>
      <c r="I574" s="39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55"/>
      <c r="Z574" s="53"/>
      <c r="AA574" s="53"/>
      <c r="AB574" s="53"/>
      <c r="AC574" s="55"/>
      <c r="AD574" s="53"/>
      <c r="AE574" s="53"/>
      <c r="AF574" s="53"/>
      <c r="AG574" s="56"/>
      <c r="AH574" s="52"/>
      <c r="AI574" s="52"/>
      <c r="AJ574" s="57"/>
      <c r="AK574" s="58"/>
      <c r="AL574" s="58"/>
      <c r="AM574" s="34"/>
      <c r="AN574" s="34"/>
      <c r="AO574" s="34"/>
      <c r="AP574" s="34"/>
      <c r="AQ574" s="34"/>
    </row>
    <row r="575" spans="1:43" ht="15.75" customHeight="1" x14ac:dyDescent="0.2">
      <c r="A575" s="39"/>
      <c r="B575" s="33"/>
      <c r="C575" s="34"/>
      <c r="D575" s="35"/>
      <c r="E575" s="36"/>
      <c r="F575" s="37"/>
      <c r="G575" s="38"/>
      <c r="H575" s="35"/>
      <c r="I575" s="39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55"/>
      <c r="Z575" s="53"/>
      <c r="AA575" s="53"/>
      <c r="AB575" s="53"/>
      <c r="AC575" s="55"/>
      <c r="AD575" s="53"/>
      <c r="AE575" s="53"/>
      <c r="AF575" s="53"/>
      <c r="AG575" s="56"/>
      <c r="AH575" s="52"/>
      <c r="AI575" s="52"/>
      <c r="AJ575" s="57"/>
      <c r="AK575" s="58"/>
      <c r="AL575" s="58"/>
      <c r="AM575" s="34"/>
      <c r="AN575" s="34"/>
      <c r="AO575" s="34"/>
      <c r="AP575" s="34"/>
      <c r="AQ575" s="34"/>
    </row>
    <row r="576" spans="1:43" ht="15.75" customHeight="1" x14ac:dyDescent="0.2">
      <c r="A576" s="39"/>
      <c r="B576" s="33"/>
      <c r="C576" s="34"/>
      <c r="D576" s="35"/>
      <c r="E576" s="36"/>
      <c r="F576" s="37"/>
      <c r="G576" s="38"/>
      <c r="H576" s="35"/>
      <c r="I576" s="39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55"/>
      <c r="Z576" s="53"/>
      <c r="AA576" s="53"/>
      <c r="AB576" s="53"/>
      <c r="AC576" s="55"/>
      <c r="AD576" s="53"/>
      <c r="AE576" s="53"/>
      <c r="AF576" s="53"/>
      <c r="AG576" s="56"/>
      <c r="AH576" s="52"/>
      <c r="AI576" s="52"/>
      <c r="AJ576" s="57"/>
      <c r="AK576" s="58"/>
      <c r="AL576" s="58"/>
      <c r="AM576" s="34"/>
      <c r="AN576" s="34"/>
      <c r="AO576" s="34"/>
      <c r="AP576" s="34"/>
      <c r="AQ576" s="34"/>
    </row>
    <row r="577" spans="1:43" ht="15.75" customHeight="1" x14ac:dyDescent="0.2">
      <c r="A577" s="39"/>
      <c r="B577" s="33"/>
      <c r="C577" s="34"/>
      <c r="D577" s="35"/>
      <c r="E577" s="36"/>
      <c r="F577" s="37"/>
      <c r="G577" s="38"/>
      <c r="H577" s="35"/>
      <c r="I577" s="39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55"/>
      <c r="Z577" s="53"/>
      <c r="AA577" s="53"/>
      <c r="AB577" s="53"/>
      <c r="AC577" s="55"/>
      <c r="AD577" s="53"/>
      <c r="AE577" s="53"/>
      <c r="AF577" s="53"/>
      <c r="AG577" s="56"/>
      <c r="AH577" s="52"/>
      <c r="AI577" s="52"/>
      <c r="AJ577" s="57"/>
      <c r="AK577" s="58"/>
      <c r="AL577" s="58"/>
      <c r="AM577" s="34"/>
      <c r="AN577" s="34"/>
      <c r="AO577" s="34"/>
      <c r="AP577" s="34"/>
      <c r="AQ577" s="34"/>
    </row>
    <row r="578" spans="1:43" ht="15.75" customHeight="1" x14ac:dyDescent="0.2">
      <c r="A578" s="39"/>
      <c r="B578" s="33"/>
      <c r="C578" s="34"/>
      <c r="D578" s="35"/>
      <c r="E578" s="36"/>
      <c r="F578" s="37"/>
      <c r="G578" s="38"/>
      <c r="H578" s="35"/>
      <c r="I578" s="39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55"/>
      <c r="Z578" s="53"/>
      <c r="AA578" s="53"/>
      <c r="AB578" s="53"/>
      <c r="AC578" s="55"/>
      <c r="AD578" s="53"/>
      <c r="AE578" s="53"/>
      <c r="AF578" s="53"/>
      <c r="AG578" s="56"/>
      <c r="AH578" s="52"/>
      <c r="AI578" s="52"/>
      <c r="AJ578" s="57"/>
      <c r="AK578" s="58"/>
      <c r="AL578" s="58"/>
      <c r="AM578" s="34"/>
      <c r="AN578" s="34"/>
      <c r="AO578" s="34"/>
      <c r="AP578" s="34"/>
      <c r="AQ578" s="34"/>
    </row>
    <row r="579" spans="1:43" ht="15.75" customHeight="1" x14ac:dyDescent="0.2">
      <c r="A579" s="39"/>
      <c r="B579" s="33"/>
      <c r="C579" s="34"/>
      <c r="D579" s="35"/>
      <c r="E579" s="36"/>
      <c r="F579" s="37"/>
      <c r="G579" s="38"/>
      <c r="H579" s="35"/>
      <c r="I579" s="39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55"/>
      <c r="Z579" s="53"/>
      <c r="AA579" s="53"/>
      <c r="AB579" s="53"/>
      <c r="AC579" s="55"/>
      <c r="AD579" s="53"/>
      <c r="AE579" s="53"/>
      <c r="AF579" s="53"/>
      <c r="AG579" s="56"/>
      <c r="AH579" s="52"/>
      <c r="AI579" s="52"/>
      <c r="AJ579" s="57"/>
      <c r="AK579" s="58"/>
      <c r="AL579" s="58"/>
      <c r="AM579" s="34"/>
      <c r="AN579" s="34"/>
      <c r="AO579" s="34"/>
      <c r="AP579" s="34"/>
      <c r="AQ579" s="34"/>
    </row>
    <row r="580" spans="1:43" ht="15.75" customHeight="1" x14ac:dyDescent="0.2">
      <c r="A580" s="39"/>
      <c r="B580" s="33"/>
      <c r="C580" s="34"/>
      <c r="D580" s="35"/>
      <c r="E580" s="36"/>
      <c r="F580" s="37"/>
      <c r="G580" s="38"/>
      <c r="H580" s="35"/>
      <c r="I580" s="39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55"/>
      <c r="Z580" s="53"/>
      <c r="AA580" s="53"/>
      <c r="AB580" s="53"/>
      <c r="AC580" s="55"/>
      <c r="AD580" s="53"/>
      <c r="AE580" s="53"/>
      <c r="AF580" s="53"/>
      <c r="AG580" s="56"/>
      <c r="AH580" s="52"/>
      <c r="AI580" s="52"/>
      <c r="AJ580" s="57"/>
      <c r="AK580" s="58"/>
      <c r="AL580" s="58"/>
      <c r="AM580" s="34"/>
      <c r="AN580" s="34"/>
      <c r="AO580" s="34"/>
      <c r="AP580" s="34"/>
      <c r="AQ580" s="34"/>
    </row>
    <row r="581" spans="1:43" ht="15.75" customHeight="1" x14ac:dyDescent="0.2">
      <c r="A581" s="39"/>
      <c r="B581" s="33"/>
      <c r="C581" s="34"/>
      <c r="D581" s="35"/>
      <c r="E581" s="36"/>
      <c r="F581" s="37"/>
      <c r="G581" s="38"/>
      <c r="H581" s="35"/>
      <c r="I581" s="39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55"/>
      <c r="Z581" s="53"/>
      <c r="AA581" s="53"/>
      <c r="AB581" s="53"/>
      <c r="AC581" s="55"/>
      <c r="AD581" s="53"/>
      <c r="AE581" s="53"/>
      <c r="AF581" s="53"/>
      <c r="AG581" s="56"/>
      <c r="AH581" s="52"/>
      <c r="AI581" s="52"/>
      <c r="AJ581" s="57"/>
      <c r="AK581" s="58"/>
      <c r="AL581" s="58"/>
      <c r="AM581" s="34"/>
      <c r="AN581" s="34"/>
      <c r="AO581" s="34"/>
      <c r="AP581" s="34"/>
      <c r="AQ581" s="34"/>
    </row>
    <row r="582" spans="1:43" ht="15.75" customHeight="1" x14ac:dyDescent="0.2">
      <c r="A582" s="39"/>
      <c r="B582" s="33"/>
      <c r="C582" s="34"/>
      <c r="D582" s="35"/>
      <c r="E582" s="36"/>
      <c r="F582" s="37"/>
      <c r="G582" s="38"/>
      <c r="H582" s="35"/>
      <c r="I582" s="39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55"/>
      <c r="Z582" s="53"/>
      <c r="AA582" s="53"/>
      <c r="AB582" s="53"/>
      <c r="AC582" s="55"/>
      <c r="AD582" s="53"/>
      <c r="AE582" s="53"/>
      <c r="AF582" s="53"/>
      <c r="AG582" s="56"/>
      <c r="AH582" s="52"/>
      <c r="AI582" s="52"/>
      <c r="AJ582" s="57"/>
      <c r="AK582" s="58"/>
      <c r="AL582" s="58"/>
      <c r="AM582" s="34"/>
      <c r="AN582" s="34"/>
      <c r="AO582" s="34"/>
      <c r="AP582" s="34"/>
      <c r="AQ582" s="34"/>
    </row>
    <row r="583" spans="1:43" ht="15.75" customHeight="1" x14ac:dyDescent="0.2">
      <c r="A583" s="39"/>
      <c r="B583" s="33"/>
      <c r="C583" s="34"/>
      <c r="D583" s="35"/>
      <c r="E583" s="36"/>
      <c r="F583" s="37"/>
      <c r="G583" s="38"/>
      <c r="H583" s="35"/>
      <c r="I583" s="39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55"/>
      <c r="Z583" s="53"/>
      <c r="AA583" s="53"/>
      <c r="AB583" s="53"/>
      <c r="AC583" s="55"/>
      <c r="AD583" s="53"/>
      <c r="AE583" s="53"/>
      <c r="AF583" s="53"/>
      <c r="AG583" s="56"/>
      <c r="AH583" s="52"/>
      <c r="AI583" s="52"/>
      <c r="AJ583" s="57"/>
      <c r="AK583" s="58"/>
      <c r="AL583" s="58"/>
      <c r="AM583" s="34"/>
      <c r="AN583" s="34"/>
      <c r="AO583" s="34"/>
      <c r="AP583" s="34"/>
      <c r="AQ583" s="34"/>
    </row>
    <row r="584" spans="1:43" ht="15.75" customHeight="1" x14ac:dyDescent="0.2">
      <c r="A584" s="39"/>
      <c r="B584" s="33"/>
      <c r="C584" s="34"/>
      <c r="D584" s="35"/>
      <c r="E584" s="36"/>
      <c r="F584" s="37"/>
      <c r="G584" s="38"/>
      <c r="H584" s="35"/>
      <c r="I584" s="39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55"/>
      <c r="Z584" s="53"/>
      <c r="AA584" s="53"/>
      <c r="AB584" s="53"/>
      <c r="AC584" s="55"/>
      <c r="AD584" s="53"/>
      <c r="AE584" s="53"/>
      <c r="AF584" s="53"/>
      <c r="AG584" s="56"/>
      <c r="AH584" s="52"/>
      <c r="AI584" s="52"/>
      <c r="AJ584" s="57"/>
      <c r="AK584" s="58"/>
      <c r="AL584" s="58"/>
      <c r="AM584" s="34"/>
      <c r="AN584" s="34"/>
      <c r="AO584" s="34"/>
      <c r="AP584" s="34"/>
      <c r="AQ584" s="34"/>
    </row>
    <row r="585" spans="1:43" ht="15.75" customHeight="1" x14ac:dyDescent="0.2">
      <c r="A585" s="39"/>
      <c r="B585" s="33"/>
      <c r="C585" s="34"/>
      <c r="D585" s="35"/>
      <c r="E585" s="36"/>
      <c r="F585" s="37"/>
      <c r="G585" s="38"/>
      <c r="H585" s="35"/>
      <c r="I585" s="39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55"/>
      <c r="Z585" s="53"/>
      <c r="AA585" s="53"/>
      <c r="AB585" s="53"/>
      <c r="AC585" s="55"/>
      <c r="AD585" s="53"/>
      <c r="AE585" s="53"/>
      <c r="AF585" s="53"/>
      <c r="AG585" s="56"/>
      <c r="AH585" s="52"/>
      <c r="AI585" s="52"/>
      <c r="AJ585" s="57"/>
      <c r="AK585" s="58"/>
      <c r="AL585" s="58"/>
      <c r="AM585" s="34"/>
      <c r="AN585" s="34"/>
      <c r="AO585" s="34"/>
      <c r="AP585" s="34"/>
      <c r="AQ585" s="34"/>
    </row>
    <row r="586" spans="1:43" ht="15.75" customHeight="1" x14ac:dyDescent="0.2">
      <c r="A586" s="39"/>
      <c r="B586" s="33"/>
      <c r="C586" s="34"/>
      <c r="D586" s="35"/>
      <c r="E586" s="36"/>
      <c r="F586" s="37"/>
      <c r="G586" s="38"/>
      <c r="H586" s="35"/>
      <c r="I586" s="39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55"/>
      <c r="Z586" s="53"/>
      <c r="AA586" s="53"/>
      <c r="AB586" s="53"/>
      <c r="AC586" s="55"/>
      <c r="AD586" s="53"/>
      <c r="AE586" s="53"/>
      <c r="AF586" s="53"/>
      <c r="AG586" s="56"/>
      <c r="AH586" s="52"/>
      <c r="AI586" s="52"/>
      <c r="AJ586" s="57"/>
      <c r="AK586" s="58"/>
      <c r="AL586" s="58"/>
      <c r="AM586" s="34"/>
      <c r="AN586" s="34"/>
      <c r="AO586" s="34"/>
      <c r="AP586" s="34"/>
      <c r="AQ586" s="34"/>
    </row>
    <row r="587" spans="1:43" ht="15.75" customHeight="1" x14ac:dyDescent="0.2">
      <c r="A587" s="39"/>
      <c r="B587" s="33"/>
      <c r="C587" s="34"/>
      <c r="D587" s="35"/>
      <c r="E587" s="36"/>
      <c r="F587" s="37"/>
      <c r="G587" s="38"/>
      <c r="H587" s="35"/>
      <c r="I587" s="39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55"/>
      <c r="Z587" s="53"/>
      <c r="AA587" s="53"/>
      <c r="AB587" s="53"/>
      <c r="AC587" s="55"/>
      <c r="AD587" s="53"/>
      <c r="AE587" s="53"/>
      <c r="AF587" s="53"/>
      <c r="AG587" s="56"/>
      <c r="AH587" s="52"/>
      <c r="AI587" s="52"/>
      <c r="AJ587" s="57"/>
      <c r="AK587" s="58"/>
      <c r="AL587" s="58"/>
      <c r="AM587" s="34"/>
      <c r="AN587" s="34"/>
      <c r="AO587" s="34"/>
      <c r="AP587" s="34"/>
      <c r="AQ587" s="34"/>
    </row>
    <row r="588" spans="1:43" ht="15.75" customHeight="1" x14ac:dyDescent="0.2">
      <c r="A588" s="39"/>
      <c r="B588" s="33"/>
      <c r="C588" s="34"/>
      <c r="D588" s="35"/>
      <c r="E588" s="36"/>
      <c r="F588" s="37"/>
      <c r="G588" s="38"/>
      <c r="H588" s="35"/>
      <c r="I588" s="39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55"/>
      <c r="Z588" s="53"/>
      <c r="AA588" s="53"/>
      <c r="AB588" s="53"/>
      <c r="AC588" s="55"/>
      <c r="AD588" s="53"/>
      <c r="AE588" s="53"/>
      <c r="AF588" s="53"/>
      <c r="AG588" s="56"/>
      <c r="AH588" s="52"/>
      <c r="AI588" s="52"/>
      <c r="AJ588" s="57"/>
      <c r="AK588" s="58"/>
      <c r="AL588" s="58"/>
      <c r="AM588" s="34"/>
      <c r="AN588" s="34"/>
      <c r="AO588" s="34"/>
      <c r="AP588" s="34"/>
      <c r="AQ588" s="34"/>
    </row>
    <row r="589" spans="1:43" ht="15.75" customHeight="1" x14ac:dyDescent="0.2">
      <c r="A589" s="39"/>
      <c r="B589" s="33"/>
      <c r="C589" s="34"/>
      <c r="D589" s="35"/>
      <c r="E589" s="36"/>
      <c r="F589" s="37"/>
      <c r="G589" s="38"/>
      <c r="H589" s="35"/>
      <c r="I589" s="39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55"/>
      <c r="Z589" s="53"/>
      <c r="AA589" s="53"/>
      <c r="AB589" s="53"/>
      <c r="AC589" s="55"/>
      <c r="AD589" s="53"/>
      <c r="AE589" s="53"/>
      <c r="AF589" s="53"/>
      <c r="AG589" s="56"/>
      <c r="AH589" s="52"/>
      <c r="AI589" s="52"/>
      <c r="AJ589" s="57"/>
      <c r="AK589" s="58"/>
      <c r="AL589" s="58"/>
      <c r="AM589" s="34"/>
      <c r="AN589" s="34"/>
      <c r="AO589" s="34"/>
      <c r="AP589" s="34"/>
      <c r="AQ589" s="34"/>
    </row>
    <row r="590" spans="1:43" ht="15.75" customHeight="1" x14ac:dyDescent="0.2">
      <c r="A590" s="39"/>
      <c r="B590" s="33"/>
      <c r="C590" s="34"/>
      <c r="D590" s="35"/>
      <c r="E590" s="36"/>
      <c r="F590" s="37"/>
      <c r="G590" s="38"/>
      <c r="H590" s="35"/>
      <c r="I590" s="39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55"/>
      <c r="Z590" s="53"/>
      <c r="AA590" s="53"/>
      <c r="AB590" s="53"/>
      <c r="AC590" s="55"/>
      <c r="AD590" s="53"/>
      <c r="AE590" s="53"/>
      <c r="AF590" s="53"/>
      <c r="AG590" s="56"/>
      <c r="AH590" s="52"/>
      <c r="AI590" s="52"/>
      <c r="AJ590" s="57"/>
      <c r="AK590" s="58"/>
      <c r="AL590" s="58"/>
      <c r="AM590" s="34"/>
      <c r="AN590" s="34"/>
      <c r="AO590" s="34"/>
      <c r="AP590" s="34"/>
      <c r="AQ590" s="34"/>
    </row>
    <row r="591" spans="1:43" ht="15.75" customHeight="1" x14ac:dyDescent="0.2">
      <c r="A591" s="39"/>
      <c r="B591" s="33"/>
      <c r="C591" s="34"/>
      <c r="D591" s="35"/>
      <c r="E591" s="36"/>
      <c r="F591" s="37"/>
      <c r="G591" s="38"/>
      <c r="H591" s="35"/>
      <c r="I591" s="39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55"/>
      <c r="Z591" s="53"/>
      <c r="AA591" s="53"/>
      <c r="AB591" s="53"/>
      <c r="AC591" s="55"/>
      <c r="AD591" s="53"/>
      <c r="AE591" s="53"/>
      <c r="AF591" s="53"/>
      <c r="AG591" s="56"/>
      <c r="AH591" s="52"/>
      <c r="AI591" s="52"/>
      <c r="AJ591" s="57"/>
      <c r="AK591" s="58"/>
      <c r="AL591" s="58"/>
      <c r="AM591" s="34"/>
      <c r="AN591" s="34"/>
      <c r="AO591" s="34"/>
      <c r="AP591" s="34"/>
      <c r="AQ591" s="34"/>
    </row>
    <row r="592" spans="1:43" ht="15.75" customHeight="1" x14ac:dyDescent="0.2">
      <c r="A592" s="39"/>
      <c r="B592" s="33"/>
      <c r="C592" s="34"/>
      <c r="D592" s="35"/>
      <c r="E592" s="36"/>
      <c r="F592" s="37"/>
      <c r="G592" s="38"/>
      <c r="H592" s="35"/>
      <c r="I592" s="39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55"/>
      <c r="Z592" s="53"/>
      <c r="AA592" s="53"/>
      <c r="AB592" s="53"/>
      <c r="AC592" s="55"/>
      <c r="AD592" s="53"/>
      <c r="AE592" s="53"/>
      <c r="AF592" s="53"/>
      <c r="AG592" s="56"/>
      <c r="AH592" s="52"/>
      <c r="AI592" s="52"/>
      <c r="AJ592" s="57"/>
      <c r="AK592" s="58"/>
      <c r="AL592" s="58"/>
      <c r="AM592" s="34"/>
      <c r="AN592" s="34"/>
      <c r="AO592" s="34"/>
      <c r="AP592" s="34"/>
      <c r="AQ592" s="34"/>
    </row>
    <row r="593" spans="1:43" ht="15.75" customHeight="1" x14ac:dyDescent="0.2">
      <c r="A593" s="39"/>
      <c r="B593" s="33"/>
      <c r="C593" s="34"/>
      <c r="D593" s="35"/>
      <c r="E593" s="36"/>
      <c r="F593" s="37"/>
      <c r="G593" s="38"/>
      <c r="H593" s="35"/>
      <c r="I593" s="39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55"/>
      <c r="Z593" s="53"/>
      <c r="AA593" s="53"/>
      <c r="AB593" s="53"/>
      <c r="AC593" s="55"/>
      <c r="AD593" s="53"/>
      <c r="AE593" s="53"/>
      <c r="AF593" s="53"/>
      <c r="AG593" s="56"/>
      <c r="AH593" s="52"/>
      <c r="AI593" s="52"/>
      <c r="AJ593" s="57"/>
      <c r="AK593" s="58"/>
      <c r="AL593" s="58"/>
      <c r="AM593" s="34"/>
      <c r="AN593" s="34"/>
      <c r="AO593" s="34"/>
      <c r="AP593" s="34"/>
      <c r="AQ593" s="34"/>
    </row>
    <row r="594" spans="1:43" ht="15.75" customHeight="1" x14ac:dyDescent="0.2">
      <c r="A594" s="39"/>
      <c r="B594" s="33"/>
      <c r="C594" s="34"/>
      <c r="D594" s="35"/>
      <c r="E594" s="36"/>
      <c r="F594" s="37"/>
      <c r="G594" s="38"/>
      <c r="H594" s="35"/>
      <c r="I594" s="39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55"/>
      <c r="Z594" s="53"/>
      <c r="AA594" s="53"/>
      <c r="AB594" s="53"/>
      <c r="AC594" s="55"/>
      <c r="AD594" s="53"/>
      <c r="AE594" s="53"/>
      <c r="AF594" s="53"/>
      <c r="AG594" s="56"/>
      <c r="AH594" s="52"/>
      <c r="AI594" s="52"/>
      <c r="AJ594" s="57"/>
      <c r="AK594" s="58"/>
      <c r="AL594" s="58"/>
      <c r="AM594" s="34"/>
      <c r="AN594" s="34"/>
      <c r="AO594" s="34"/>
      <c r="AP594" s="34"/>
      <c r="AQ594" s="34"/>
    </row>
    <row r="595" spans="1:43" ht="15.75" customHeight="1" x14ac:dyDescent="0.2">
      <c r="A595" s="39"/>
      <c r="B595" s="33"/>
      <c r="C595" s="34"/>
      <c r="D595" s="35"/>
      <c r="E595" s="36"/>
      <c r="F595" s="37"/>
      <c r="G595" s="38"/>
      <c r="H595" s="35"/>
      <c r="I595" s="39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55"/>
      <c r="Z595" s="53"/>
      <c r="AA595" s="53"/>
      <c r="AB595" s="53"/>
      <c r="AC595" s="55"/>
      <c r="AD595" s="53"/>
      <c r="AE595" s="53"/>
      <c r="AF595" s="53"/>
      <c r="AG595" s="56"/>
      <c r="AH595" s="52"/>
      <c r="AI595" s="52"/>
      <c r="AJ595" s="57"/>
      <c r="AK595" s="58"/>
      <c r="AL595" s="58"/>
      <c r="AM595" s="34"/>
      <c r="AN595" s="34"/>
      <c r="AO595" s="34"/>
      <c r="AP595" s="34"/>
      <c r="AQ595" s="34"/>
    </row>
    <row r="596" spans="1:43" ht="15.75" customHeight="1" x14ac:dyDescent="0.2">
      <c r="A596" s="39"/>
      <c r="B596" s="33"/>
      <c r="C596" s="34"/>
      <c r="D596" s="35"/>
      <c r="E596" s="36"/>
      <c r="F596" s="37"/>
      <c r="G596" s="38"/>
      <c r="H596" s="35"/>
      <c r="I596" s="39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55"/>
      <c r="Z596" s="53"/>
      <c r="AA596" s="53"/>
      <c r="AB596" s="53"/>
      <c r="AC596" s="55"/>
      <c r="AD596" s="53"/>
      <c r="AE596" s="53"/>
      <c r="AF596" s="53"/>
      <c r="AG596" s="56"/>
      <c r="AH596" s="52"/>
      <c r="AI596" s="52"/>
      <c r="AJ596" s="57"/>
      <c r="AK596" s="58"/>
      <c r="AL596" s="58"/>
      <c r="AM596" s="34"/>
      <c r="AN596" s="34"/>
      <c r="AO596" s="34"/>
      <c r="AP596" s="34"/>
      <c r="AQ596" s="34"/>
    </row>
    <row r="597" spans="1:43" ht="15.75" customHeight="1" x14ac:dyDescent="0.2">
      <c r="A597" s="39"/>
      <c r="B597" s="33"/>
      <c r="C597" s="34"/>
      <c r="D597" s="35"/>
      <c r="E597" s="36"/>
      <c r="F597" s="37"/>
      <c r="G597" s="38"/>
      <c r="H597" s="35"/>
      <c r="I597" s="39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55"/>
      <c r="Z597" s="53"/>
      <c r="AA597" s="53"/>
      <c r="AB597" s="53"/>
      <c r="AC597" s="55"/>
      <c r="AD597" s="53"/>
      <c r="AE597" s="53"/>
      <c r="AF597" s="53"/>
      <c r="AG597" s="56"/>
      <c r="AH597" s="52"/>
      <c r="AI597" s="52"/>
      <c r="AJ597" s="57"/>
      <c r="AK597" s="58"/>
      <c r="AL597" s="58"/>
      <c r="AM597" s="34"/>
      <c r="AN597" s="34"/>
      <c r="AO597" s="34"/>
      <c r="AP597" s="34"/>
      <c r="AQ597" s="34"/>
    </row>
    <row r="598" spans="1:43" ht="15.75" customHeight="1" x14ac:dyDescent="0.2">
      <c r="A598" s="39"/>
      <c r="B598" s="33"/>
      <c r="C598" s="34"/>
      <c r="D598" s="35"/>
      <c r="E598" s="36"/>
      <c r="F598" s="37"/>
      <c r="G598" s="38"/>
      <c r="H598" s="35"/>
      <c r="I598" s="39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55"/>
      <c r="Z598" s="53"/>
      <c r="AA598" s="53"/>
      <c r="AB598" s="53"/>
      <c r="AC598" s="55"/>
      <c r="AD598" s="53"/>
      <c r="AE598" s="53"/>
      <c r="AF598" s="53"/>
      <c r="AG598" s="56"/>
      <c r="AH598" s="52"/>
      <c r="AI598" s="52"/>
      <c r="AJ598" s="57"/>
      <c r="AK598" s="58"/>
      <c r="AL598" s="58"/>
      <c r="AM598" s="34"/>
      <c r="AN598" s="34"/>
      <c r="AO598" s="34"/>
      <c r="AP598" s="34"/>
      <c r="AQ598" s="34"/>
    </row>
    <row r="599" spans="1:43" ht="15.75" customHeight="1" x14ac:dyDescent="0.2">
      <c r="A599" s="39"/>
      <c r="B599" s="33"/>
      <c r="C599" s="34"/>
      <c r="D599" s="35"/>
      <c r="E599" s="36"/>
      <c r="F599" s="37"/>
      <c r="G599" s="38"/>
      <c r="H599" s="35"/>
      <c r="I599" s="39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55"/>
      <c r="Z599" s="53"/>
      <c r="AA599" s="53"/>
      <c r="AB599" s="53"/>
      <c r="AC599" s="55"/>
      <c r="AD599" s="53"/>
      <c r="AE599" s="53"/>
      <c r="AF599" s="53"/>
      <c r="AG599" s="56"/>
      <c r="AH599" s="52"/>
      <c r="AI599" s="52"/>
      <c r="AJ599" s="57"/>
      <c r="AK599" s="58"/>
      <c r="AL599" s="58"/>
      <c r="AM599" s="34"/>
      <c r="AN599" s="34"/>
      <c r="AO599" s="34"/>
      <c r="AP599" s="34"/>
      <c r="AQ599" s="34"/>
    </row>
    <row r="600" spans="1:43" ht="15.75" customHeight="1" x14ac:dyDescent="0.2">
      <c r="A600" s="39"/>
      <c r="B600" s="33"/>
      <c r="C600" s="34"/>
      <c r="D600" s="35"/>
      <c r="E600" s="36"/>
      <c r="F600" s="37"/>
      <c r="G600" s="38"/>
      <c r="H600" s="35"/>
      <c r="I600" s="39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55"/>
      <c r="Z600" s="53"/>
      <c r="AA600" s="53"/>
      <c r="AB600" s="53"/>
      <c r="AC600" s="55"/>
      <c r="AD600" s="53"/>
      <c r="AE600" s="53"/>
      <c r="AF600" s="53"/>
      <c r="AG600" s="56"/>
      <c r="AH600" s="52"/>
      <c r="AI600" s="52"/>
      <c r="AJ600" s="57"/>
      <c r="AK600" s="58"/>
      <c r="AL600" s="58"/>
      <c r="AM600" s="34"/>
      <c r="AN600" s="34"/>
      <c r="AO600" s="34"/>
      <c r="AP600" s="34"/>
      <c r="AQ600" s="34"/>
    </row>
    <row r="601" spans="1:43" ht="15.75" customHeight="1" x14ac:dyDescent="0.2">
      <c r="A601" s="39"/>
      <c r="B601" s="33"/>
      <c r="C601" s="34"/>
      <c r="D601" s="35"/>
      <c r="E601" s="36"/>
      <c r="F601" s="37"/>
      <c r="G601" s="38"/>
      <c r="H601" s="35"/>
      <c r="I601" s="39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55"/>
      <c r="Z601" s="53"/>
      <c r="AA601" s="53"/>
      <c r="AB601" s="53"/>
      <c r="AC601" s="55"/>
      <c r="AD601" s="53"/>
      <c r="AE601" s="53"/>
      <c r="AF601" s="53"/>
      <c r="AG601" s="56"/>
      <c r="AH601" s="52"/>
      <c r="AI601" s="52"/>
      <c r="AJ601" s="57"/>
      <c r="AK601" s="58"/>
      <c r="AL601" s="58"/>
      <c r="AM601" s="34"/>
      <c r="AN601" s="34"/>
      <c r="AO601" s="34"/>
      <c r="AP601" s="34"/>
      <c r="AQ601" s="34"/>
    </row>
    <row r="602" spans="1:43" ht="15.75" customHeight="1" x14ac:dyDescent="0.2">
      <c r="A602" s="39"/>
      <c r="B602" s="33"/>
      <c r="C602" s="34"/>
      <c r="D602" s="35"/>
      <c r="E602" s="36"/>
      <c r="F602" s="37"/>
      <c r="G602" s="38"/>
      <c r="H602" s="35"/>
      <c r="I602" s="39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55"/>
      <c r="Z602" s="53"/>
      <c r="AA602" s="53"/>
      <c r="AB602" s="53"/>
      <c r="AC602" s="55"/>
      <c r="AD602" s="53"/>
      <c r="AE602" s="53"/>
      <c r="AF602" s="53"/>
      <c r="AG602" s="56"/>
      <c r="AH602" s="52"/>
      <c r="AI602" s="52"/>
      <c r="AJ602" s="57"/>
      <c r="AK602" s="58"/>
      <c r="AL602" s="58"/>
      <c r="AM602" s="34"/>
      <c r="AN602" s="34"/>
      <c r="AO602" s="34"/>
      <c r="AP602" s="34"/>
      <c r="AQ602" s="34"/>
    </row>
    <row r="603" spans="1:43" ht="15.75" customHeight="1" x14ac:dyDescent="0.2">
      <c r="A603" s="39"/>
      <c r="B603" s="33"/>
      <c r="C603" s="34"/>
      <c r="D603" s="35"/>
      <c r="E603" s="36"/>
      <c r="F603" s="37"/>
      <c r="G603" s="38"/>
      <c r="H603" s="35"/>
      <c r="I603" s="39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55"/>
      <c r="Z603" s="53"/>
      <c r="AA603" s="53"/>
      <c r="AB603" s="53"/>
      <c r="AC603" s="55"/>
      <c r="AD603" s="53"/>
      <c r="AE603" s="53"/>
      <c r="AF603" s="53"/>
      <c r="AG603" s="56"/>
      <c r="AH603" s="52"/>
      <c r="AI603" s="52"/>
      <c r="AJ603" s="57"/>
      <c r="AK603" s="58"/>
      <c r="AL603" s="58"/>
      <c r="AM603" s="34"/>
      <c r="AN603" s="34"/>
      <c r="AO603" s="34"/>
      <c r="AP603" s="34"/>
      <c r="AQ603" s="34"/>
    </row>
    <row r="604" spans="1:43" ht="15.75" customHeight="1" x14ac:dyDescent="0.2">
      <c r="A604" s="39"/>
      <c r="B604" s="33"/>
      <c r="C604" s="34"/>
      <c r="D604" s="35"/>
      <c r="E604" s="36"/>
      <c r="F604" s="37"/>
      <c r="G604" s="38"/>
      <c r="H604" s="35"/>
      <c r="I604" s="39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55"/>
      <c r="Z604" s="53"/>
      <c r="AA604" s="53"/>
      <c r="AB604" s="53"/>
      <c r="AC604" s="55"/>
      <c r="AD604" s="53"/>
      <c r="AE604" s="53"/>
      <c r="AF604" s="53"/>
      <c r="AG604" s="56"/>
      <c r="AH604" s="52"/>
      <c r="AI604" s="52"/>
      <c r="AJ604" s="57"/>
      <c r="AK604" s="58"/>
      <c r="AL604" s="58"/>
      <c r="AM604" s="34"/>
      <c r="AN604" s="34"/>
      <c r="AO604" s="34"/>
      <c r="AP604" s="34"/>
      <c r="AQ604" s="34"/>
    </row>
    <row r="605" spans="1:43" ht="15.75" customHeight="1" x14ac:dyDescent="0.2">
      <c r="A605" s="39"/>
      <c r="B605" s="33"/>
      <c r="C605" s="34"/>
      <c r="D605" s="35"/>
      <c r="E605" s="36"/>
      <c r="F605" s="37"/>
      <c r="G605" s="38"/>
      <c r="H605" s="35"/>
      <c r="I605" s="39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55"/>
      <c r="Z605" s="53"/>
      <c r="AA605" s="53"/>
      <c r="AB605" s="53"/>
      <c r="AC605" s="55"/>
      <c r="AD605" s="53"/>
      <c r="AE605" s="53"/>
      <c r="AF605" s="53"/>
      <c r="AG605" s="56"/>
      <c r="AH605" s="52"/>
      <c r="AI605" s="52"/>
      <c r="AJ605" s="57"/>
      <c r="AK605" s="58"/>
      <c r="AL605" s="58"/>
      <c r="AM605" s="34"/>
      <c r="AN605" s="34"/>
      <c r="AO605" s="34"/>
      <c r="AP605" s="34"/>
      <c r="AQ605" s="34"/>
    </row>
    <row r="606" spans="1:43" ht="15.75" customHeight="1" x14ac:dyDescent="0.2">
      <c r="A606" s="39"/>
      <c r="B606" s="33"/>
      <c r="C606" s="34"/>
      <c r="D606" s="35"/>
      <c r="E606" s="36"/>
      <c r="F606" s="37"/>
      <c r="G606" s="38"/>
      <c r="H606" s="35"/>
      <c r="I606" s="39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55"/>
      <c r="Z606" s="53"/>
      <c r="AA606" s="53"/>
      <c r="AB606" s="53"/>
      <c r="AC606" s="55"/>
      <c r="AD606" s="53"/>
      <c r="AE606" s="53"/>
      <c r="AF606" s="53"/>
      <c r="AG606" s="56"/>
      <c r="AH606" s="52"/>
      <c r="AI606" s="52"/>
      <c r="AJ606" s="57"/>
      <c r="AK606" s="58"/>
      <c r="AL606" s="58"/>
      <c r="AM606" s="34"/>
      <c r="AN606" s="34"/>
      <c r="AO606" s="34"/>
      <c r="AP606" s="34"/>
      <c r="AQ606" s="34"/>
    </row>
    <row r="607" spans="1:43" ht="15.75" customHeight="1" x14ac:dyDescent="0.2">
      <c r="A607" s="39"/>
      <c r="B607" s="33"/>
      <c r="C607" s="34"/>
      <c r="D607" s="35"/>
      <c r="E607" s="36"/>
      <c r="F607" s="37"/>
      <c r="G607" s="38"/>
      <c r="H607" s="35"/>
      <c r="I607" s="39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55"/>
      <c r="Z607" s="53"/>
      <c r="AA607" s="53"/>
      <c r="AB607" s="53"/>
      <c r="AC607" s="55"/>
      <c r="AD607" s="53"/>
      <c r="AE607" s="53"/>
      <c r="AF607" s="53"/>
      <c r="AG607" s="56"/>
      <c r="AH607" s="52"/>
      <c r="AI607" s="52"/>
      <c r="AJ607" s="57"/>
      <c r="AK607" s="58"/>
      <c r="AL607" s="58"/>
      <c r="AM607" s="34"/>
      <c r="AN607" s="34"/>
      <c r="AO607" s="34"/>
      <c r="AP607" s="34"/>
      <c r="AQ607" s="34"/>
    </row>
    <row r="608" spans="1:43" ht="15.75" customHeight="1" x14ac:dyDescent="0.2">
      <c r="A608" s="39"/>
      <c r="B608" s="33"/>
      <c r="C608" s="34"/>
      <c r="D608" s="35"/>
      <c r="E608" s="36"/>
      <c r="F608" s="37"/>
      <c r="G608" s="38"/>
      <c r="H608" s="35"/>
      <c r="I608" s="39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55"/>
      <c r="Z608" s="53"/>
      <c r="AA608" s="53"/>
      <c r="AB608" s="53"/>
      <c r="AC608" s="55"/>
      <c r="AD608" s="53"/>
      <c r="AE608" s="53"/>
      <c r="AF608" s="53"/>
      <c r="AG608" s="56"/>
      <c r="AH608" s="52"/>
      <c r="AI608" s="52"/>
      <c r="AJ608" s="57"/>
      <c r="AK608" s="58"/>
      <c r="AL608" s="58"/>
      <c r="AM608" s="34"/>
      <c r="AN608" s="34"/>
      <c r="AO608" s="34"/>
      <c r="AP608" s="34"/>
      <c r="AQ608" s="34"/>
    </row>
    <row r="609" spans="1:43" ht="15.75" customHeight="1" x14ac:dyDescent="0.2">
      <c r="A609" s="39"/>
      <c r="B609" s="33"/>
      <c r="C609" s="34"/>
      <c r="D609" s="35"/>
      <c r="E609" s="36"/>
      <c r="F609" s="37"/>
      <c r="G609" s="38"/>
      <c r="H609" s="35"/>
      <c r="I609" s="39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55"/>
      <c r="Z609" s="53"/>
      <c r="AA609" s="53"/>
      <c r="AB609" s="53"/>
      <c r="AC609" s="55"/>
      <c r="AD609" s="53"/>
      <c r="AE609" s="53"/>
      <c r="AF609" s="53"/>
      <c r="AG609" s="56"/>
      <c r="AH609" s="52"/>
      <c r="AI609" s="52"/>
      <c r="AJ609" s="57"/>
      <c r="AK609" s="58"/>
      <c r="AL609" s="58"/>
      <c r="AM609" s="34"/>
      <c r="AN609" s="34"/>
      <c r="AO609" s="34"/>
      <c r="AP609" s="34"/>
      <c r="AQ609" s="34"/>
    </row>
    <row r="610" spans="1:43" ht="15.75" customHeight="1" x14ac:dyDescent="0.2">
      <c r="A610" s="39"/>
      <c r="B610" s="33"/>
      <c r="C610" s="34"/>
      <c r="D610" s="35"/>
      <c r="E610" s="36"/>
      <c r="F610" s="37"/>
      <c r="G610" s="38"/>
      <c r="H610" s="35"/>
      <c r="I610" s="39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55"/>
      <c r="Z610" s="53"/>
      <c r="AA610" s="53"/>
      <c r="AB610" s="53"/>
      <c r="AC610" s="55"/>
      <c r="AD610" s="53"/>
      <c r="AE610" s="53"/>
      <c r="AF610" s="53"/>
      <c r="AG610" s="56"/>
      <c r="AH610" s="52"/>
      <c r="AI610" s="52"/>
      <c r="AJ610" s="57"/>
      <c r="AK610" s="58"/>
      <c r="AL610" s="58"/>
      <c r="AM610" s="34"/>
      <c r="AN610" s="34"/>
      <c r="AO610" s="34"/>
      <c r="AP610" s="34"/>
      <c r="AQ610" s="34"/>
    </row>
    <row r="611" spans="1:43" ht="15.75" customHeight="1" x14ac:dyDescent="0.2">
      <c r="A611" s="39"/>
      <c r="B611" s="33"/>
      <c r="C611" s="34"/>
      <c r="D611" s="35"/>
      <c r="E611" s="36"/>
      <c r="F611" s="37"/>
      <c r="G611" s="38"/>
      <c r="H611" s="35"/>
      <c r="I611" s="39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55"/>
      <c r="Z611" s="53"/>
      <c r="AA611" s="53"/>
      <c r="AB611" s="53"/>
      <c r="AC611" s="55"/>
      <c r="AD611" s="53"/>
      <c r="AE611" s="53"/>
      <c r="AF611" s="53"/>
      <c r="AG611" s="56"/>
      <c r="AH611" s="52"/>
      <c r="AI611" s="52"/>
      <c r="AJ611" s="57"/>
      <c r="AK611" s="58"/>
      <c r="AL611" s="58"/>
      <c r="AM611" s="34"/>
      <c r="AN611" s="34"/>
      <c r="AO611" s="34"/>
      <c r="AP611" s="34"/>
      <c r="AQ611" s="34"/>
    </row>
    <row r="612" spans="1:43" ht="15.75" customHeight="1" x14ac:dyDescent="0.2">
      <c r="A612" s="39"/>
      <c r="B612" s="33"/>
      <c r="C612" s="34"/>
      <c r="D612" s="35"/>
      <c r="E612" s="36"/>
      <c r="F612" s="37"/>
      <c r="G612" s="38"/>
      <c r="H612" s="35"/>
      <c r="I612" s="39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55"/>
      <c r="Z612" s="53"/>
      <c r="AA612" s="53"/>
      <c r="AB612" s="53"/>
      <c r="AC612" s="55"/>
      <c r="AD612" s="53"/>
      <c r="AE612" s="53"/>
      <c r="AF612" s="53"/>
      <c r="AG612" s="56"/>
      <c r="AH612" s="52"/>
      <c r="AI612" s="52"/>
      <c r="AJ612" s="57"/>
      <c r="AK612" s="58"/>
      <c r="AL612" s="58"/>
      <c r="AM612" s="34"/>
      <c r="AN612" s="34"/>
      <c r="AO612" s="34"/>
      <c r="AP612" s="34"/>
      <c r="AQ612" s="34"/>
    </row>
    <row r="613" spans="1:43" ht="15.75" customHeight="1" x14ac:dyDescent="0.2">
      <c r="A613" s="39"/>
      <c r="B613" s="33"/>
      <c r="C613" s="34"/>
      <c r="D613" s="35"/>
      <c r="E613" s="36"/>
      <c r="F613" s="37"/>
      <c r="G613" s="38"/>
      <c r="H613" s="35"/>
      <c r="I613" s="39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55"/>
      <c r="Z613" s="53"/>
      <c r="AA613" s="53"/>
      <c r="AB613" s="53"/>
      <c r="AC613" s="55"/>
      <c r="AD613" s="53"/>
      <c r="AE613" s="53"/>
      <c r="AF613" s="53"/>
      <c r="AG613" s="56"/>
      <c r="AH613" s="52"/>
      <c r="AI613" s="52"/>
      <c r="AJ613" s="57"/>
      <c r="AK613" s="58"/>
      <c r="AL613" s="58"/>
      <c r="AM613" s="34"/>
      <c r="AN613" s="34"/>
      <c r="AO613" s="34"/>
      <c r="AP613" s="34"/>
      <c r="AQ613" s="34"/>
    </row>
    <row r="614" spans="1:43" ht="15.75" customHeight="1" x14ac:dyDescent="0.2">
      <c r="A614" s="39"/>
      <c r="B614" s="33"/>
      <c r="C614" s="34"/>
      <c r="D614" s="35"/>
      <c r="E614" s="36"/>
      <c r="F614" s="37"/>
      <c r="G614" s="38"/>
      <c r="H614" s="35"/>
      <c r="I614" s="39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55"/>
      <c r="Z614" s="53"/>
      <c r="AA614" s="53"/>
      <c r="AB614" s="53"/>
      <c r="AC614" s="55"/>
      <c r="AD614" s="53"/>
      <c r="AE614" s="53"/>
      <c r="AF614" s="53"/>
      <c r="AG614" s="56"/>
      <c r="AH614" s="52"/>
      <c r="AI614" s="52"/>
      <c r="AJ614" s="57"/>
      <c r="AK614" s="58"/>
      <c r="AL614" s="58"/>
      <c r="AM614" s="34"/>
      <c r="AN614" s="34"/>
      <c r="AO614" s="34"/>
      <c r="AP614" s="34"/>
      <c r="AQ614" s="34"/>
    </row>
    <row r="615" spans="1:43" ht="15.75" customHeight="1" x14ac:dyDescent="0.2">
      <c r="A615" s="39"/>
      <c r="B615" s="33"/>
      <c r="C615" s="34"/>
      <c r="D615" s="35"/>
      <c r="E615" s="36"/>
      <c r="F615" s="37"/>
      <c r="G615" s="38"/>
      <c r="H615" s="35"/>
      <c r="I615" s="39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55"/>
      <c r="Z615" s="53"/>
      <c r="AA615" s="53"/>
      <c r="AB615" s="53"/>
      <c r="AC615" s="55"/>
      <c r="AD615" s="53"/>
      <c r="AE615" s="53"/>
      <c r="AF615" s="53"/>
      <c r="AG615" s="56"/>
      <c r="AH615" s="52"/>
      <c r="AI615" s="52"/>
      <c r="AJ615" s="57"/>
      <c r="AK615" s="58"/>
      <c r="AL615" s="58"/>
      <c r="AM615" s="34"/>
      <c r="AN615" s="34"/>
      <c r="AO615" s="34"/>
      <c r="AP615" s="34"/>
      <c r="AQ615" s="34"/>
    </row>
    <row r="616" spans="1:43" ht="15.75" customHeight="1" x14ac:dyDescent="0.2">
      <c r="A616" s="39"/>
      <c r="B616" s="33"/>
      <c r="C616" s="34"/>
      <c r="D616" s="35"/>
      <c r="E616" s="36"/>
      <c r="F616" s="37"/>
      <c r="G616" s="38"/>
      <c r="H616" s="35"/>
      <c r="I616" s="39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55"/>
      <c r="Z616" s="53"/>
      <c r="AA616" s="53"/>
      <c r="AB616" s="53"/>
      <c r="AC616" s="55"/>
      <c r="AD616" s="53"/>
      <c r="AE616" s="53"/>
      <c r="AF616" s="53"/>
      <c r="AG616" s="56"/>
      <c r="AH616" s="52"/>
      <c r="AI616" s="52"/>
      <c r="AJ616" s="57"/>
      <c r="AK616" s="58"/>
      <c r="AL616" s="58"/>
      <c r="AM616" s="34"/>
      <c r="AN616" s="34"/>
      <c r="AO616" s="34"/>
      <c r="AP616" s="34"/>
      <c r="AQ616" s="34"/>
    </row>
    <row r="617" spans="1:43" ht="15.75" customHeight="1" x14ac:dyDescent="0.2">
      <c r="A617" s="39"/>
      <c r="B617" s="33"/>
      <c r="C617" s="34"/>
      <c r="D617" s="35"/>
      <c r="E617" s="36"/>
      <c r="F617" s="37"/>
      <c r="G617" s="38"/>
      <c r="H617" s="35"/>
      <c r="I617" s="39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55"/>
      <c r="Z617" s="53"/>
      <c r="AA617" s="53"/>
      <c r="AB617" s="53"/>
      <c r="AC617" s="55"/>
      <c r="AD617" s="53"/>
      <c r="AE617" s="53"/>
      <c r="AF617" s="53"/>
      <c r="AG617" s="56"/>
      <c r="AH617" s="52"/>
      <c r="AI617" s="52"/>
      <c r="AJ617" s="57"/>
      <c r="AK617" s="58"/>
      <c r="AL617" s="58"/>
      <c r="AM617" s="34"/>
      <c r="AN617" s="34"/>
      <c r="AO617" s="34"/>
      <c r="AP617" s="34"/>
      <c r="AQ617" s="34"/>
    </row>
    <row r="618" spans="1:43" ht="15.75" customHeight="1" x14ac:dyDescent="0.2">
      <c r="A618" s="39"/>
      <c r="B618" s="33"/>
      <c r="C618" s="34"/>
      <c r="D618" s="35"/>
      <c r="E618" s="36"/>
      <c r="F618" s="37"/>
      <c r="G618" s="38"/>
      <c r="H618" s="35"/>
      <c r="I618" s="39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55"/>
      <c r="Z618" s="53"/>
      <c r="AA618" s="53"/>
      <c r="AB618" s="53"/>
      <c r="AC618" s="55"/>
      <c r="AD618" s="53"/>
      <c r="AE618" s="53"/>
      <c r="AF618" s="53"/>
      <c r="AG618" s="56"/>
      <c r="AH618" s="52"/>
      <c r="AI618" s="52"/>
      <c r="AJ618" s="57"/>
      <c r="AK618" s="58"/>
      <c r="AL618" s="58"/>
      <c r="AM618" s="34"/>
      <c r="AN618" s="34"/>
      <c r="AO618" s="34"/>
      <c r="AP618" s="34"/>
      <c r="AQ618" s="34"/>
    </row>
    <row r="619" spans="1:43" ht="15.75" customHeight="1" x14ac:dyDescent="0.2">
      <c r="A619" s="39"/>
      <c r="B619" s="33"/>
      <c r="C619" s="34"/>
      <c r="D619" s="35"/>
      <c r="E619" s="36"/>
      <c r="F619" s="37"/>
      <c r="G619" s="38"/>
      <c r="H619" s="35"/>
      <c r="I619" s="39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55"/>
      <c r="Z619" s="53"/>
      <c r="AA619" s="53"/>
      <c r="AB619" s="53"/>
      <c r="AC619" s="55"/>
      <c r="AD619" s="53"/>
      <c r="AE619" s="53"/>
      <c r="AF619" s="53"/>
      <c r="AG619" s="56"/>
      <c r="AH619" s="52"/>
      <c r="AI619" s="52"/>
      <c r="AJ619" s="57"/>
      <c r="AK619" s="58"/>
      <c r="AL619" s="58"/>
      <c r="AM619" s="34"/>
      <c r="AN619" s="34"/>
      <c r="AO619" s="34"/>
      <c r="AP619" s="34"/>
      <c r="AQ619" s="34"/>
    </row>
    <row r="620" spans="1:43" ht="15.75" customHeight="1" x14ac:dyDescent="0.2">
      <c r="A620" s="39"/>
      <c r="B620" s="33"/>
      <c r="C620" s="34"/>
      <c r="D620" s="35"/>
      <c r="E620" s="36"/>
      <c r="F620" s="37"/>
      <c r="G620" s="38"/>
      <c r="H620" s="35"/>
      <c r="I620" s="39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55"/>
      <c r="Z620" s="53"/>
      <c r="AA620" s="53"/>
      <c r="AB620" s="53"/>
      <c r="AC620" s="55"/>
      <c r="AD620" s="53"/>
      <c r="AE620" s="53"/>
      <c r="AF620" s="53"/>
      <c r="AG620" s="56"/>
      <c r="AH620" s="52"/>
      <c r="AI620" s="52"/>
      <c r="AJ620" s="57"/>
      <c r="AK620" s="58"/>
      <c r="AL620" s="58"/>
      <c r="AM620" s="34"/>
      <c r="AN620" s="34"/>
      <c r="AO620" s="34"/>
      <c r="AP620" s="34"/>
      <c r="AQ620" s="34"/>
    </row>
    <row r="621" spans="1:43" ht="15.75" customHeight="1" x14ac:dyDescent="0.2">
      <c r="A621" s="39"/>
      <c r="B621" s="33"/>
      <c r="C621" s="34"/>
      <c r="D621" s="35"/>
      <c r="E621" s="36"/>
      <c r="F621" s="37"/>
      <c r="G621" s="38"/>
      <c r="H621" s="35"/>
      <c r="I621" s="39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55"/>
      <c r="Z621" s="53"/>
      <c r="AA621" s="53"/>
      <c r="AB621" s="53"/>
      <c r="AC621" s="55"/>
      <c r="AD621" s="53"/>
      <c r="AE621" s="53"/>
      <c r="AF621" s="53"/>
      <c r="AG621" s="56"/>
      <c r="AH621" s="52"/>
      <c r="AI621" s="52"/>
      <c r="AJ621" s="57"/>
      <c r="AK621" s="58"/>
      <c r="AL621" s="58"/>
      <c r="AM621" s="34"/>
      <c r="AN621" s="34"/>
      <c r="AO621" s="34"/>
      <c r="AP621" s="34"/>
      <c r="AQ621" s="34"/>
    </row>
    <row r="622" spans="1:43" ht="15.75" customHeight="1" x14ac:dyDescent="0.2">
      <c r="A622" s="39"/>
      <c r="B622" s="33"/>
      <c r="C622" s="34"/>
      <c r="D622" s="35"/>
      <c r="E622" s="36"/>
      <c r="F622" s="37"/>
      <c r="G622" s="38"/>
      <c r="H622" s="35"/>
      <c r="I622" s="39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55"/>
      <c r="Z622" s="53"/>
      <c r="AA622" s="53"/>
      <c r="AB622" s="53"/>
      <c r="AC622" s="55"/>
      <c r="AD622" s="53"/>
      <c r="AE622" s="53"/>
      <c r="AF622" s="53"/>
      <c r="AG622" s="56"/>
      <c r="AH622" s="52"/>
      <c r="AI622" s="52"/>
      <c r="AJ622" s="57"/>
      <c r="AK622" s="58"/>
      <c r="AL622" s="58"/>
      <c r="AM622" s="34"/>
      <c r="AN622" s="34"/>
      <c r="AO622" s="34"/>
      <c r="AP622" s="34"/>
      <c r="AQ622" s="34"/>
    </row>
    <row r="623" spans="1:43" ht="15.75" customHeight="1" x14ac:dyDescent="0.2">
      <c r="A623" s="39"/>
      <c r="B623" s="33"/>
      <c r="C623" s="34"/>
      <c r="D623" s="35"/>
      <c r="E623" s="36"/>
      <c r="F623" s="37"/>
      <c r="G623" s="38"/>
      <c r="H623" s="35"/>
      <c r="I623" s="39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55"/>
      <c r="Z623" s="53"/>
      <c r="AA623" s="53"/>
      <c r="AB623" s="53"/>
      <c r="AC623" s="55"/>
      <c r="AD623" s="53"/>
      <c r="AE623" s="53"/>
      <c r="AF623" s="53"/>
      <c r="AG623" s="56"/>
      <c r="AH623" s="52"/>
      <c r="AI623" s="52"/>
      <c r="AJ623" s="57"/>
      <c r="AK623" s="58"/>
      <c r="AL623" s="58"/>
      <c r="AM623" s="34"/>
      <c r="AN623" s="34"/>
      <c r="AO623" s="34"/>
      <c r="AP623" s="34"/>
      <c r="AQ623" s="34"/>
    </row>
    <row r="624" spans="1:43" ht="15.75" customHeight="1" x14ac:dyDescent="0.2">
      <c r="A624" s="39"/>
      <c r="B624" s="33"/>
      <c r="C624" s="34"/>
      <c r="D624" s="35"/>
      <c r="E624" s="36"/>
      <c r="F624" s="37"/>
      <c r="G624" s="38"/>
      <c r="H624" s="35"/>
      <c r="I624" s="39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55"/>
      <c r="Z624" s="53"/>
      <c r="AA624" s="53"/>
      <c r="AB624" s="53"/>
      <c r="AC624" s="55"/>
      <c r="AD624" s="53"/>
      <c r="AE624" s="53"/>
      <c r="AF624" s="53"/>
      <c r="AG624" s="56"/>
      <c r="AH624" s="52"/>
      <c r="AI624" s="52"/>
      <c r="AJ624" s="57"/>
      <c r="AK624" s="58"/>
      <c r="AL624" s="58"/>
      <c r="AM624" s="34"/>
      <c r="AN624" s="34"/>
      <c r="AO624" s="34"/>
      <c r="AP624" s="34"/>
      <c r="AQ624" s="34"/>
    </row>
    <row r="625" spans="1:43" ht="15.75" customHeight="1" x14ac:dyDescent="0.2">
      <c r="A625" s="39"/>
      <c r="B625" s="33"/>
      <c r="C625" s="34"/>
      <c r="D625" s="35"/>
      <c r="E625" s="36"/>
      <c r="F625" s="37"/>
      <c r="G625" s="38"/>
      <c r="H625" s="35"/>
      <c r="I625" s="39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55"/>
      <c r="Z625" s="53"/>
      <c r="AA625" s="53"/>
      <c r="AB625" s="53"/>
      <c r="AC625" s="55"/>
      <c r="AD625" s="53"/>
      <c r="AE625" s="53"/>
      <c r="AF625" s="53"/>
      <c r="AG625" s="56"/>
      <c r="AH625" s="52"/>
      <c r="AI625" s="52"/>
      <c r="AJ625" s="57"/>
      <c r="AK625" s="58"/>
      <c r="AL625" s="58"/>
      <c r="AM625" s="34"/>
      <c r="AN625" s="34"/>
      <c r="AO625" s="34"/>
      <c r="AP625" s="34"/>
      <c r="AQ625" s="34"/>
    </row>
    <row r="626" spans="1:43" ht="15.75" customHeight="1" x14ac:dyDescent="0.2">
      <c r="A626" s="39"/>
      <c r="B626" s="33"/>
      <c r="C626" s="34"/>
      <c r="D626" s="35"/>
      <c r="E626" s="36"/>
      <c r="F626" s="37"/>
      <c r="G626" s="38"/>
      <c r="H626" s="35"/>
      <c r="I626" s="39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55"/>
      <c r="Z626" s="53"/>
      <c r="AA626" s="53"/>
      <c r="AB626" s="53"/>
      <c r="AC626" s="55"/>
      <c r="AD626" s="53"/>
      <c r="AE626" s="53"/>
      <c r="AF626" s="53"/>
      <c r="AG626" s="56"/>
      <c r="AH626" s="52"/>
      <c r="AI626" s="52"/>
      <c r="AJ626" s="57"/>
      <c r="AK626" s="58"/>
      <c r="AL626" s="58"/>
      <c r="AM626" s="34"/>
      <c r="AN626" s="34"/>
      <c r="AO626" s="34"/>
      <c r="AP626" s="34"/>
      <c r="AQ626" s="34"/>
    </row>
    <row r="627" spans="1:43" ht="15.75" customHeight="1" x14ac:dyDescent="0.2">
      <c r="A627" s="39"/>
      <c r="B627" s="33"/>
      <c r="C627" s="34"/>
      <c r="D627" s="35"/>
      <c r="E627" s="36"/>
      <c r="F627" s="37"/>
      <c r="G627" s="38"/>
      <c r="H627" s="35"/>
      <c r="I627" s="39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55"/>
      <c r="Z627" s="53"/>
      <c r="AA627" s="53"/>
      <c r="AB627" s="53"/>
      <c r="AC627" s="55"/>
      <c r="AD627" s="53"/>
      <c r="AE627" s="53"/>
      <c r="AF627" s="53"/>
      <c r="AG627" s="56"/>
      <c r="AH627" s="52"/>
      <c r="AI627" s="52"/>
      <c r="AJ627" s="57"/>
      <c r="AK627" s="58"/>
      <c r="AL627" s="58"/>
      <c r="AM627" s="34"/>
      <c r="AN627" s="34"/>
      <c r="AO627" s="34"/>
      <c r="AP627" s="34"/>
      <c r="AQ627" s="34"/>
    </row>
    <row r="628" spans="1:43" ht="15.75" customHeight="1" x14ac:dyDescent="0.2">
      <c r="A628" s="39"/>
      <c r="B628" s="33"/>
      <c r="C628" s="34"/>
      <c r="D628" s="35"/>
      <c r="E628" s="36"/>
      <c r="F628" s="37"/>
      <c r="G628" s="38"/>
      <c r="H628" s="35"/>
      <c r="I628" s="39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55"/>
      <c r="Z628" s="53"/>
      <c r="AA628" s="53"/>
      <c r="AB628" s="53"/>
      <c r="AC628" s="55"/>
      <c r="AD628" s="53"/>
      <c r="AE628" s="53"/>
      <c r="AF628" s="53"/>
      <c r="AG628" s="56"/>
      <c r="AH628" s="52"/>
      <c r="AI628" s="52"/>
      <c r="AJ628" s="57"/>
      <c r="AK628" s="58"/>
      <c r="AL628" s="58"/>
      <c r="AM628" s="34"/>
      <c r="AN628" s="34"/>
      <c r="AO628" s="34"/>
      <c r="AP628" s="34"/>
      <c r="AQ628" s="34"/>
    </row>
    <row r="629" spans="1:43" ht="15.75" customHeight="1" x14ac:dyDescent="0.2">
      <c r="A629" s="39"/>
      <c r="B629" s="33"/>
      <c r="C629" s="34"/>
      <c r="D629" s="35"/>
      <c r="E629" s="36"/>
      <c r="F629" s="37"/>
      <c r="G629" s="38"/>
      <c r="H629" s="35"/>
      <c r="I629" s="39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55"/>
      <c r="Z629" s="53"/>
      <c r="AA629" s="53"/>
      <c r="AB629" s="53"/>
      <c r="AC629" s="55"/>
      <c r="AD629" s="53"/>
      <c r="AE629" s="53"/>
      <c r="AF629" s="53"/>
      <c r="AG629" s="56"/>
      <c r="AH629" s="52"/>
      <c r="AI629" s="52"/>
      <c r="AJ629" s="57"/>
      <c r="AK629" s="58"/>
      <c r="AL629" s="58"/>
      <c r="AM629" s="34"/>
      <c r="AN629" s="34"/>
      <c r="AO629" s="34"/>
      <c r="AP629" s="34"/>
      <c r="AQ629" s="34"/>
    </row>
    <row r="630" spans="1:43" ht="15.75" customHeight="1" x14ac:dyDescent="0.2">
      <c r="A630" s="39"/>
      <c r="B630" s="33"/>
      <c r="C630" s="34"/>
      <c r="D630" s="35"/>
      <c r="E630" s="36"/>
      <c r="F630" s="37"/>
      <c r="G630" s="38"/>
      <c r="H630" s="35"/>
      <c r="I630" s="39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55"/>
      <c r="Z630" s="53"/>
      <c r="AA630" s="53"/>
      <c r="AB630" s="53"/>
      <c r="AC630" s="55"/>
      <c r="AD630" s="53"/>
      <c r="AE630" s="53"/>
      <c r="AF630" s="53"/>
      <c r="AG630" s="56"/>
      <c r="AH630" s="52"/>
      <c r="AI630" s="52"/>
      <c r="AJ630" s="57"/>
      <c r="AK630" s="58"/>
      <c r="AL630" s="58"/>
      <c r="AM630" s="34"/>
      <c r="AN630" s="34"/>
      <c r="AO630" s="34"/>
      <c r="AP630" s="34"/>
      <c r="AQ630" s="34"/>
    </row>
    <row r="631" spans="1:43" ht="15.75" customHeight="1" x14ac:dyDescent="0.2">
      <c r="A631" s="39"/>
      <c r="B631" s="33"/>
      <c r="C631" s="34"/>
      <c r="D631" s="35"/>
      <c r="E631" s="36"/>
      <c r="F631" s="37"/>
      <c r="G631" s="38"/>
      <c r="H631" s="35"/>
      <c r="I631" s="39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55"/>
      <c r="Z631" s="53"/>
      <c r="AA631" s="53"/>
      <c r="AB631" s="53"/>
      <c r="AC631" s="55"/>
      <c r="AD631" s="53"/>
      <c r="AE631" s="53"/>
      <c r="AF631" s="53"/>
      <c r="AG631" s="56"/>
      <c r="AH631" s="52"/>
      <c r="AI631" s="52"/>
      <c r="AJ631" s="57"/>
      <c r="AK631" s="58"/>
      <c r="AL631" s="58"/>
      <c r="AM631" s="34"/>
      <c r="AN631" s="34"/>
      <c r="AO631" s="34"/>
      <c r="AP631" s="34"/>
      <c r="AQ631" s="34"/>
    </row>
    <row r="632" spans="1:43" ht="15.75" customHeight="1" x14ac:dyDescent="0.2">
      <c r="A632" s="39"/>
      <c r="B632" s="33"/>
      <c r="C632" s="34"/>
      <c r="D632" s="35"/>
      <c r="E632" s="36"/>
      <c r="F632" s="37"/>
      <c r="G632" s="38"/>
      <c r="H632" s="35"/>
      <c r="I632" s="39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55"/>
      <c r="Z632" s="53"/>
      <c r="AA632" s="53"/>
      <c r="AB632" s="53"/>
      <c r="AC632" s="55"/>
      <c r="AD632" s="53"/>
      <c r="AE632" s="53"/>
      <c r="AF632" s="53"/>
      <c r="AG632" s="56"/>
      <c r="AH632" s="52"/>
      <c r="AI632" s="52"/>
      <c r="AJ632" s="57"/>
      <c r="AK632" s="58"/>
      <c r="AL632" s="58"/>
      <c r="AM632" s="34"/>
      <c r="AN632" s="34"/>
      <c r="AO632" s="34"/>
      <c r="AP632" s="34"/>
      <c r="AQ632" s="34"/>
    </row>
    <row r="633" spans="1:43" ht="15.75" customHeight="1" x14ac:dyDescent="0.2">
      <c r="A633" s="39"/>
      <c r="B633" s="33"/>
      <c r="C633" s="34"/>
      <c r="D633" s="35"/>
      <c r="E633" s="36"/>
      <c r="F633" s="37"/>
      <c r="G633" s="38"/>
      <c r="H633" s="35"/>
      <c r="I633" s="39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55"/>
      <c r="Z633" s="53"/>
      <c r="AA633" s="53"/>
      <c r="AB633" s="53"/>
      <c r="AC633" s="55"/>
      <c r="AD633" s="53"/>
      <c r="AE633" s="53"/>
      <c r="AF633" s="53"/>
      <c r="AG633" s="56"/>
      <c r="AH633" s="52"/>
      <c r="AI633" s="52"/>
      <c r="AJ633" s="57"/>
      <c r="AK633" s="58"/>
      <c r="AL633" s="58"/>
      <c r="AM633" s="34"/>
      <c r="AN633" s="34"/>
      <c r="AO633" s="34"/>
      <c r="AP633" s="34"/>
      <c r="AQ633" s="34"/>
    </row>
    <row r="634" spans="1:43" ht="15.75" customHeight="1" x14ac:dyDescent="0.2">
      <c r="A634" s="39"/>
      <c r="B634" s="33"/>
      <c r="C634" s="34"/>
      <c r="D634" s="35"/>
      <c r="E634" s="36"/>
      <c r="F634" s="37"/>
      <c r="G634" s="38"/>
      <c r="H634" s="35"/>
      <c r="I634" s="39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55"/>
      <c r="Z634" s="53"/>
      <c r="AA634" s="53"/>
      <c r="AB634" s="53"/>
      <c r="AC634" s="55"/>
      <c r="AD634" s="53"/>
      <c r="AE634" s="53"/>
      <c r="AF634" s="53"/>
      <c r="AG634" s="56"/>
      <c r="AH634" s="52"/>
      <c r="AI634" s="52"/>
      <c r="AJ634" s="57"/>
      <c r="AK634" s="58"/>
      <c r="AL634" s="58"/>
      <c r="AM634" s="34"/>
      <c r="AN634" s="34"/>
      <c r="AO634" s="34"/>
      <c r="AP634" s="34"/>
      <c r="AQ634" s="34"/>
    </row>
    <row r="635" spans="1:43" ht="15.75" customHeight="1" x14ac:dyDescent="0.2">
      <c r="A635" s="39"/>
      <c r="B635" s="33"/>
      <c r="C635" s="34"/>
      <c r="D635" s="35"/>
      <c r="E635" s="36"/>
      <c r="F635" s="37"/>
      <c r="G635" s="38"/>
      <c r="H635" s="35"/>
      <c r="I635" s="39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55"/>
      <c r="Z635" s="53"/>
      <c r="AA635" s="53"/>
      <c r="AB635" s="53"/>
      <c r="AC635" s="55"/>
      <c r="AD635" s="53"/>
      <c r="AE635" s="53"/>
      <c r="AF635" s="53"/>
      <c r="AG635" s="56"/>
      <c r="AH635" s="52"/>
      <c r="AI635" s="52"/>
      <c r="AJ635" s="57"/>
      <c r="AK635" s="58"/>
      <c r="AL635" s="58"/>
      <c r="AM635" s="34"/>
      <c r="AN635" s="34"/>
      <c r="AO635" s="34"/>
      <c r="AP635" s="34"/>
      <c r="AQ635" s="34"/>
    </row>
    <row r="636" spans="1:43" ht="15.75" customHeight="1" x14ac:dyDescent="0.2">
      <c r="A636" s="39"/>
      <c r="B636" s="33"/>
      <c r="C636" s="34"/>
      <c r="D636" s="35"/>
      <c r="E636" s="36"/>
      <c r="F636" s="37"/>
      <c r="G636" s="38"/>
      <c r="H636" s="35"/>
      <c r="I636" s="39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55"/>
      <c r="Z636" s="53"/>
      <c r="AA636" s="53"/>
      <c r="AB636" s="53"/>
      <c r="AC636" s="55"/>
      <c r="AD636" s="53"/>
      <c r="AE636" s="53"/>
      <c r="AF636" s="53"/>
      <c r="AG636" s="56"/>
      <c r="AH636" s="52"/>
      <c r="AI636" s="52"/>
      <c r="AJ636" s="57"/>
      <c r="AK636" s="58"/>
      <c r="AL636" s="58"/>
      <c r="AM636" s="34"/>
      <c r="AN636" s="34"/>
      <c r="AO636" s="34"/>
      <c r="AP636" s="34"/>
      <c r="AQ636" s="34"/>
    </row>
    <row r="637" spans="1:43" ht="15.75" customHeight="1" x14ac:dyDescent="0.2">
      <c r="A637" s="39"/>
      <c r="B637" s="33"/>
      <c r="C637" s="34"/>
      <c r="D637" s="35"/>
      <c r="E637" s="36"/>
      <c r="F637" s="37"/>
      <c r="G637" s="38"/>
      <c r="H637" s="35"/>
      <c r="I637" s="39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55"/>
      <c r="Z637" s="53"/>
      <c r="AA637" s="53"/>
      <c r="AB637" s="53"/>
      <c r="AC637" s="55"/>
      <c r="AD637" s="53"/>
      <c r="AE637" s="53"/>
      <c r="AF637" s="53"/>
      <c r="AG637" s="56"/>
      <c r="AH637" s="52"/>
      <c r="AI637" s="52"/>
      <c r="AJ637" s="57"/>
      <c r="AK637" s="58"/>
      <c r="AL637" s="58"/>
      <c r="AM637" s="34"/>
      <c r="AN637" s="34"/>
      <c r="AO637" s="34"/>
      <c r="AP637" s="34"/>
      <c r="AQ637" s="34"/>
    </row>
    <row r="638" spans="1:43" ht="15.75" customHeight="1" x14ac:dyDescent="0.2">
      <c r="A638" s="39"/>
      <c r="B638" s="33"/>
      <c r="C638" s="34"/>
      <c r="D638" s="35"/>
      <c r="E638" s="36"/>
      <c r="F638" s="37"/>
      <c r="G638" s="38"/>
      <c r="H638" s="35"/>
      <c r="I638" s="39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55"/>
      <c r="Z638" s="53"/>
      <c r="AA638" s="53"/>
      <c r="AB638" s="53"/>
      <c r="AC638" s="55"/>
      <c r="AD638" s="53"/>
      <c r="AE638" s="53"/>
      <c r="AF638" s="53"/>
      <c r="AG638" s="56"/>
      <c r="AH638" s="52"/>
      <c r="AI638" s="52"/>
      <c r="AJ638" s="57"/>
      <c r="AK638" s="58"/>
      <c r="AL638" s="58"/>
      <c r="AM638" s="34"/>
      <c r="AN638" s="34"/>
      <c r="AO638" s="34"/>
      <c r="AP638" s="34"/>
      <c r="AQ638" s="34"/>
    </row>
    <row r="639" spans="1:43" ht="15.75" customHeight="1" x14ac:dyDescent="0.2">
      <c r="A639" s="39"/>
      <c r="B639" s="33"/>
      <c r="C639" s="34"/>
      <c r="D639" s="35"/>
      <c r="E639" s="36"/>
      <c r="F639" s="37"/>
      <c r="G639" s="38"/>
      <c r="H639" s="35"/>
      <c r="I639" s="39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55"/>
      <c r="Z639" s="53"/>
      <c r="AA639" s="53"/>
      <c r="AB639" s="53"/>
      <c r="AC639" s="55"/>
      <c r="AD639" s="53"/>
      <c r="AE639" s="53"/>
      <c r="AF639" s="53"/>
      <c r="AG639" s="56"/>
      <c r="AH639" s="52"/>
      <c r="AI639" s="52"/>
      <c r="AJ639" s="57"/>
      <c r="AK639" s="58"/>
      <c r="AL639" s="58"/>
      <c r="AM639" s="34"/>
      <c r="AN639" s="34"/>
      <c r="AO639" s="34"/>
      <c r="AP639" s="34"/>
      <c r="AQ639" s="34"/>
    </row>
    <row r="640" spans="1:43" ht="15.75" customHeight="1" x14ac:dyDescent="0.2">
      <c r="A640" s="39"/>
      <c r="B640" s="33"/>
      <c r="C640" s="34"/>
      <c r="D640" s="35"/>
      <c r="E640" s="36"/>
      <c r="F640" s="37"/>
      <c r="G640" s="38"/>
      <c r="H640" s="35"/>
      <c r="I640" s="39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55"/>
      <c r="Z640" s="53"/>
      <c r="AA640" s="53"/>
      <c r="AB640" s="53"/>
      <c r="AC640" s="55"/>
      <c r="AD640" s="53"/>
      <c r="AE640" s="53"/>
      <c r="AF640" s="53"/>
      <c r="AG640" s="56"/>
      <c r="AH640" s="52"/>
      <c r="AI640" s="52"/>
      <c r="AJ640" s="57"/>
      <c r="AK640" s="58"/>
      <c r="AL640" s="58"/>
      <c r="AM640" s="34"/>
      <c r="AN640" s="34"/>
      <c r="AO640" s="34"/>
      <c r="AP640" s="34"/>
      <c r="AQ640" s="34"/>
    </row>
    <row r="641" spans="1:43" ht="15.75" customHeight="1" x14ac:dyDescent="0.2">
      <c r="A641" s="39"/>
      <c r="B641" s="33"/>
      <c r="C641" s="34"/>
      <c r="D641" s="35"/>
      <c r="E641" s="36"/>
      <c r="F641" s="37"/>
      <c r="G641" s="38"/>
      <c r="H641" s="35"/>
      <c r="I641" s="39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55"/>
      <c r="Z641" s="53"/>
      <c r="AA641" s="53"/>
      <c r="AB641" s="53"/>
      <c r="AC641" s="55"/>
      <c r="AD641" s="53"/>
      <c r="AE641" s="53"/>
      <c r="AF641" s="53"/>
      <c r="AG641" s="56"/>
      <c r="AH641" s="52"/>
      <c r="AI641" s="52"/>
      <c r="AJ641" s="57"/>
      <c r="AK641" s="58"/>
      <c r="AL641" s="58"/>
      <c r="AM641" s="34"/>
      <c r="AN641" s="34"/>
      <c r="AO641" s="34"/>
      <c r="AP641" s="34"/>
      <c r="AQ641" s="34"/>
    </row>
    <row r="642" spans="1:43" ht="15.75" customHeight="1" x14ac:dyDescent="0.2">
      <c r="A642" s="39"/>
      <c r="B642" s="33"/>
      <c r="C642" s="34"/>
      <c r="D642" s="35"/>
      <c r="E642" s="36"/>
      <c r="F642" s="37"/>
      <c r="G642" s="38"/>
      <c r="H642" s="35"/>
      <c r="I642" s="39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55"/>
      <c r="Z642" s="53"/>
      <c r="AA642" s="53"/>
      <c r="AB642" s="53"/>
      <c r="AC642" s="55"/>
      <c r="AD642" s="53"/>
      <c r="AE642" s="53"/>
      <c r="AF642" s="53"/>
      <c r="AG642" s="56"/>
      <c r="AH642" s="52"/>
      <c r="AI642" s="52"/>
      <c r="AJ642" s="57"/>
      <c r="AK642" s="58"/>
      <c r="AL642" s="58"/>
      <c r="AM642" s="34"/>
      <c r="AN642" s="34"/>
      <c r="AO642" s="34"/>
      <c r="AP642" s="34"/>
      <c r="AQ642" s="34"/>
    </row>
    <row r="643" spans="1:43" ht="15.75" customHeight="1" x14ac:dyDescent="0.2">
      <c r="A643" s="39"/>
      <c r="B643" s="33"/>
      <c r="C643" s="34"/>
      <c r="D643" s="35"/>
      <c r="E643" s="36"/>
      <c r="F643" s="37"/>
      <c r="G643" s="38"/>
      <c r="H643" s="35"/>
      <c r="I643" s="39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55"/>
      <c r="Z643" s="53"/>
      <c r="AA643" s="53"/>
      <c r="AB643" s="53"/>
      <c r="AC643" s="55"/>
      <c r="AD643" s="53"/>
      <c r="AE643" s="53"/>
      <c r="AF643" s="53"/>
      <c r="AG643" s="56"/>
      <c r="AH643" s="52"/>
      <c r="AI643" s="52"/>
      <c r="AJ643" s="57"/>
      <c r="AK643" s="58"/>
      <c r="AL643" s="58"/>
      <c r="AM643" s="34"/>
      <c r="AN643" s="34"/>
      <c r="AO643" s="34"/>
      <c r="AP643" s="34"/>
      <c r="AQ643" s="34"/>
    </row>
    <row r="644" spans="1:43" ht="15.75" customHeight="1" x14ac:dyDescent="0.2">
      <c r="A644" s="39"/>
      <c r="B644" s="33"/>
      <c r="C644" s="34"/>
      <c r="D644" s="35"/>
      <c r="E644" s="36"/>
      <c r="F644" s="37"/>
      <c r="G644" s="38"/>
      <c r="H644" s="35"/>
      <c r="I644" s="39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55"/>
      <c r="Z644" s="53"/>
      <c r="AA644" s="53"/>
      <c r="AB644" s="53"/>
      <c r="AC644" s="55"/>
      <c r="AD644" s="53"/>
      <c r="AE644" s="53"/>
      <c r="AF644" s="53"/>
      <c r="AG644" s="56"/>
      <c r="AH644" s="52"/>
      <c r="AI644" s="52"/>
      <c r="AJ644" s="57"/>
      <c r="AK644" s="58"/>
      <c r="AL644" s="58"/>
      <c r="AM644" s="34"/>
      <c r="AN644" s="34"/>
      <c r="AO644" s="34"/>
      <c r="AP644" s="34"/>
      <c r="AQ644" s="34"/>
    </row>
    <row r="645" spans="1:43" ht="15.75" customHeight="1" x14ac:dyDescent="0.2">
      <c r="A645" s="39"/>
      <c r="B645" s="33"/>
      <c r="C645" s="34"/>
      <c r="D645" s="35"/>
      <c r="E645" s="36"/>
      <c r="F645" s="37"/>
      <c r="G645" s="38"/>
      <c r="H645" s="35"/>
      <c r="I645" s="39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55"/>
      <c r="Z645" s="53"/>
      <c r="AA645" s="53"/>
      <c r="AB645" s="53"/>
      <c r="AC645" s="55"/>
      <c r="AD645" s="53"/>
      <c r="AE645" s="53"/>
      <c r="AF645" s="53"/>
      <c r="AG645" s="56"/>
      <c r="AH645" s="52"/>
      <c r="AI645" s="52"/>
      <c r="AJ645" s="57"/>
      <c r="AK645" s="58"/>
      <c r="AL645" s="58"/>
      <c r="AM645" s="34"/>
      <c r="AN645" s="34"/>
      <c r="AO645" s="34"/>
      <c r="AP645" s="34"/>
      <c r="AQ645" s="34"/>
    </row>
    <row r="646" spans="1:43" ht="15.75" customHeight="1" x14ac:dyDescent="0.2">
      <c r="A646" s="39"/>
      <c r="B646" s="33"/>
      <c r="C646" s="34"/>
      <c r="D646" s="35"/>
      <c r="E646" s="36"/>
      <c r="F646" s="37"/>
      <c r="G646" s="38"/>
      <c r="H646" s="35"/>
      <c r="I646" s="39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55"/>
      <c r="Z646" s="53"/>
      <c r="AA646" s="53"/>
      <c r="AB646" s="53"/>
      <c r="AC646" s="55"/>
      <c r="AD646" s="53"/>
      <c r="AE646" s="53"/>
      <c r="AF646" s="53"/>
      <c r="AG646" s="56"/>
      <c r="AH646" s="52"/>
      <c r="AI646" s="52"/>
      <c r="AJ646" s="57"/>
      <c r="AK646" s="58"/>
      <c r="AL646" s="58"/>
      <c r="AM646" s="34"/>
      <c r="AN646" s="34"/>
      <c r="AO646" s="34"/>
      <c r="AP646" s="34"/>
      <c r="AQ646" s="34"/>
    </row>
    <row r="647" spans="1:43" ht="15.75" customHeight="1" x14ac:dyDescent="0.2">
      <c r="A647" s="39"/>
      <c r="B647" s="33"/>
      <c r="C647" s="34"/>
      <c r="D647" s="35"/>
      <c r="E647" s="36"/>
      <c r="F647" s="37"/>
      <c r="G647" s="38"/>
      <c r="H647" s="35"/>
      <c r="I647" s="39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55"/>
      <c r="Z647" s="53"/>
      <c r="AA647" s="53"/>
      <c r="AB647" s="53"/>
      <c r="AC647" s="55"/>
      <c r="AD647" s="53"/>
      <c r="AE647" s="53"/>
      <c r="AF647" s="53"/>
      <c r="AG647" s="56"/>
      <c r="AH647" s="52"/>
      <c r="AI647" s="52"/>
      <c r="AJ647" s="57"/>
      <c r="AK647" s="58"/>
      <c r="AL647" s="58"/>
      <c r="AM647" s="34"/>
      <c r="AN647" s="34"/>
      <c r="AO647" s="34"/>
      <c r="AP647" s="34"/>
      <c r="AQ647" s="34"/>
    </row>
    <row r="648" spans="1:43" ht="15.75" customHeight="1" x14ac:dyDescent="0.2">
      <c r="A648" s="39"/>
      <c r="B648" s="33"/>
      <c r="C648" s="34"/>
      <c r="D648" s="35"/>
      <c r="E648" s="36"/>
      <c r="F648" s="37"/>
      <c r="G648" s="38"/>
      <c r="H648" s="35"/>
      <c r="I648" s="39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55"/>
      <c r="Z648" s="53"/>
      <c r="AA648" s="53"/>
      <c r="AB648" s="53"/>
      <c r="AC648" s="55"/>
      <c r="AD648" s="53"/>
      <c r="AE648" s="53"/>
      <c r="AF648" s="53"/>
      <c r="AG648" s="56"/>
      <c r="AH648" s="52"/>
      <c r="AI648" s="52"/>
      <c r="AJ648" s="57"/>
      <c r="AK648" s="58"/>
      <c r="AL648" s="58"/>
      <c r="AM648" s="34"/>
      <c r="AN648" s="34"/>
      <c r="AO648" s="34"/>
      <c r="AP648" s="34"/>
      <c r="AQ648" s="34"/>
    </row>
    <row r="649" spans="1:43" ht="15.75" customHeight="1" x14ac:dyDescent="0.2">
      <c r="A649" s="39"/>
      <c r="B649" s="33"/>
      <c r="C649" s="34"/>
      <c r="D649" s="35"/>
      <c r="E649" s="36"/>
      <c r="F649" s="37"/>
      <c r="G649" s="38"/>
      <c r="H649" s="35"/>
      <c r="I649" s="39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55"/>
      <c r="Z649" s="53"/>
      <c r="AA649" s="53"/>
      <c r="AB649" s="53"/>
      <c r="AC649" s="55"/>
      <c r="AD649" s="53"/>
      <c r="AE649" s="53"/>
      <c r="AF649" s="53"/>
      <c r="AG649" s="56"/>
      <c r="AH649" s="52"/>
      <c r="AI649" s="52"/>
      <c r="AJ649" s="57"/>
      <c r="AK649" s="58"/>
      <c r="AL649" s="58"/>
      <c r="AM649" s="34"/>
      <c r="AN649" s="34"/>
      <c r="AO649" s="34"/>
      <c r="AP649" s="34"/>
      <c r="AQ649" s="34"/>
    </row>
    <row r="650" spans="1:43" ht="15.75" customHeight="1" x14ac:dyDescent="0.2">
      <c r="A650" s="39"/>
      <c r="B650" s="33"/>
      <c r="C650" s="34"/>
      <c r="D650" s="35"/>
      <c r="E650" s="36"/>
      <c r="F650" s="37"/>
      <c r="G650" s="38"/>
      <c r="H650" s="35"/>
      <c r="I650" s="39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55"/>
      <c r="Z650" s="53"/>
      <c r="AA650" s="53"/>
      <c r="AB650" s="53"/>
      <c r="AC650" s="55"/>
      <c r="AD650" s="53"/>
      <c r="AE650" s="53"/>
      <c r="AF650" s="53"/>
      <c r="AG650" s="56"/>
      <c r="AH650" s="52"/>
      <c r="AI650" s="52"/>
      <c r="AJ650" s="57"/>
      <c r="AK650" s="58"/>
      <c r="AL650" s="58"/>
      <c r="AM650" s="34"/>
      <c r="AN650" s="34"/>
      <c r="AO650" s="34"/>
      <c r="AP650" s="34"/>
      <c r="AQ650" s="34"/>
    </row>
    <row r="651" spans="1:43" ht="15.75" customHeight="1" x14ac:dyDescent="0.2">
      <c r="A651" s="39"/>
      <c r="B651" s="33"/>
      <c r="C651" s="34"/>
      <c r="D651" s="35"/>
      <c r="E651" s="36"/>
      <c r="F651" s="37"/>
      <c r="G651" s="38"/>
      <c r="H651" s="35"/>
      <c r="I651" s="39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55"/>
      <c r="Z651" s="53"/>
      <c r="AA651" s="53"/>
      <c r="AB651" s="53"/>
      <c r="AC651" s="55"/>
      <c r="AD651" s="53"/>
      <c r="AE651" s="53"/>
      <c r="AF651" s="53"/>
      <c r="AG651" s="56"/>
      <c r="AH651" s="52"/>
      <c r="AI651" s="52"/>
      <c r="AJ651" s="57"/>
      <c r="AK651" s="58"/>
      <c r="AL651" s="58"/>
      <c r="AM651" s="34"/>
      <c r="AN651" s="34"/>
      <c r="AO651" s="34"/>
      <c r="AP651" s="34"/>
      <c r="AQ651" s="34"/>
    </row>
    <row r="652" spans="1:43" ht="15.75" customHeight="1" x14ac:dyDescent="0.2">
      <c r="A652" s="39"/>
      <c r="B652" s="33"/>
      <c r="C652" s="34"/>
      <c r="D652" s="35"/>
      <c r="E652" s="36"/>
      <c r="F652" s="37"/>
      <c r="G652" s="38"/>
      <c r="H652" s="35"/>
      <c r="I652" s="39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55"/>
      <c r="Z652" s="53"/>
      <c r="AA652" s="53"/>
      <c r="AB652" s="53"/>
      <c r="AC652" s="55"/>
      <c r="AD652" s="53"/>
      <c r="AE652" s="53"/>
      <c r="AF652" s="53"/>
      <c r="AG652" s="56"/>
      <c r="AH652" s="52"/>
      <c r="AI652" s="52"/>
      <c r="AJ652" s="57"/>
      <c r="AK652" s="58"/>
      <c r="AL652" s="58"/>
      <c r="AM652" s="34"/>
      <c r="AN652" s="34"/>
      <c r="AO652" s="34"/>
      <c r="AP652" s="34"/>
      <c r="AQ652" s="34"/>
    </row>
    <row r="653" spans="1:43" ht="15.75" customHeight="1" x14ac:dyDescent="0.2">
      <c r="A653" s="39"/>
      <c r="B653" s="33"/>
      <c r="C653" s="34"/>
      <c r="D653" s="35"/>
      <c r="E653" s="36"/>
      <c r="F653" s="37"/>
      <c r="G653" s="38"/>
      <c r="H653" s="35"/>
      <c r="I653" s="39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55"/>
      <c r="Z653" s="53"/>
      <c r="AA653" s="53"/>
      <c r="AB653" s="53"/>
      <c r="AC653" s="55"/>
      <c r="AD653" s="53"/>
      <c r="AE653" s="53"/>
      <c r="AF653" s="53"/>
      <c r="AG653" s="56"/>
      <c r="AH653" s="52"/>
      <c r="AI653" s="52"/>
      <c r="AJ653" s="57"/>
      <c r="AK653" s="58"/>
      <c r="AL653" s="58"/>
      <c r="AM653" s="34"/>
      <c r="AN653" s="34"/>
      <c r="AO653" s="34"/>
      <c r="AP653" s="34"/>
      <c r="AQ653" s="34"/>
    </row>
    <row r="654" spans="1:43" ht="15.75" customHeight="1" x14ac:dyDescent="0.2">
      <c r="A654" s="39"/>
      <c r="B654" s="33"/>
      <c r="C654" s="34"/>
      <c r="D654" s="35"/>
      <c r="E654" s="36"/>
      <c r="F654" s="37"/>
      <c r="G654" s="38"/>
      <c r="H654" s="35"/>
      <c r="I654" s="39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55"/>
      <c r="Z654" s="53"/>
      <c r="AA654" s="53"/>
      <c r="AB654" s="53"/>
      <c r="AC654" s="55"/>
      <c r="AD654" s="53"/>
      <c r="AE654" s="53"/>
      <c r="AF654" s="53"/>
      <c r="AG654" s="56"/>
      <c r="AH654" s="52"/>
      <c r="AI654" s="52"/>
      <c r="AJ654" s="57"/>
      <c r="AK654" s="58"/>
      <c r="AL654" s="58"/>
      <c r="AM654" s="34"/>
      <c r="AN654" s="34"/>
      <c r="AO654" s="34"/>
      <c r="AP654" s="34"/>
      <c r="AQ654" s="34"/>
    </row>
    <row r="655" spans="1:43" ht="15.75" customHeight="1" x14ac:dyDescent="0.2">
      <c r="A655" s="39"/>
      <c r="B655" s="33"/>
      <c r="C655" s="34"/>
      <c r="D655" s="35"/>
      <c r="E655" s="36"/>
      <c r="F655" s="37"/>
      <c r="G655" s="38"/>
      <c r="H655" s="35"/>
      <c r="I655" s="39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55"/>
      <c r="Z655" s="53"/>
      <c r="AA655" s="53"/>
      <c r="AB655" s="53"/>
      <c r="AC655" s="55"/>
      <c r="AD655" s="53"/>
      <c r="AE655" s="53"/>
      <c r="AF655" s="53"/>
      <c r="AG655" s="56"/>
      <c r="AH655" s="52"/>
      <c r="AI655" s="52"/>
      <c r="AJ655" s="57"/>
      <c r="AK655" s="58"/>
      <c r="AL655" s="58"/>
      <c r="AM655" s="34"/>
      <c r="AN655" s="34"/>
      <c r="AO655" s="34"/>
      <c r="AP655" s="34"/>
      <c r="AQ655" s="34"/>
    </row>
    <row r="656" spans="1:43" ht="15.75" customHeight="1" x14ac:dyDescent="0.2">
      <c r="A656" s="39"/>
      <c r="B656" s="33"/>
      <c r="C656" s="34"/>
      <c r="D656" s="35"/>
      <c r="E656" s="36"/>
      <c r="F656" s="37"/>
      <c r="G656" s="38"/>
      <c r="H656" s="35"/>
      <c r="I656" s="39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55"/>
      <c r="Z656" s="53"/>
      <c r="AA656" s="53"/>
      <c r="AB656" s="53"/>
      <c r="AC656" s="55"/>
      <c r="AD656" s="53"/>
      <c r="AE656" s="53"/>
      <c r="AF656" s="53"/>
      <c r="AG656" s="56"/>
      <c r="AH656" s="52"/>
      <c r="AI656" s="52"/>
      <c r="AJ656" s="57"/>
      <c r="AK656" s="58"/>
      <c r="AL656" s="58"/>
      <c r="AM656" s="34"/>
      <c r="AN656" s="34"/>
      <c r="AO656" s="34"/>
      <c r="AP656" s="34"/>
      <c r="AQ656" s="34"/>
    </row>
    <row r="657" spans="1:43" ht="15.75" customHeight="1" x14ac:dyDescent="0.2">
      <c r="A657" s="39"/>
      <c r="B657" s="33"/>
      <c r="C657" s="34"/>
      <c r="D657" s="35"/>
      <c r="E657" s="36"/>
      <c r="F657" s="37"/>
      <c r="G657" s="38"/>
      <c r="H657" s="35"/>
      <c r="I657" s="39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55"/>
      <c r="Z657" s="53"/>
      <c r="AA657" s="53"/>
      <c r="AB657" s="53"/>
      <c r="AC657" s="55"/>
      <c r="AD657" s="53"/>
      <c r="AE657" s="53"/>
      <c r="AF657" s="53"/>
      <c r="AG657" s="56"/>
      <c r="AH657" s="52"/>
      <c r="AI657" s="52"/>
      <c r="AJ657" s="57"/>
      <c r="AK657" s="58"/>
      <c r="AL657" s="58"/>
      <c r="AM657" s="34"/>
      <c r="AN657" s="34"/>
      <c r="AO657" s="34"/>
      <c r="AP657" s="34"/>
      <c r="AQ657" s="34"/>
    </row>
    <row r="658" spans="1:43" ht="15.75" customHeight="1" x14ac:dyDescent="0.2">
      <c r="A658" s="39"/>
      <c r="B658" s="33"/>
      <c r="C658" s="34"/>
      <c r="D658" s="35"/>
      <c r="E658" s="36"/>
      <c r="F658" s="37"/>
      <c r="G658" s="38"/>
      <c r="H658" s="35"/>
      <c r="I658" s="39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55"/>
      <c r="Z658" s="53"/>
      <c r="AA658" s="53"/>
      <c r="AB658" s="53"/>
      <c r="AC658" s="55"/>
      <c r="AD658" s="53"/>
      <c r="AE658" s="53"/>
      <c r="AF658" s="53"/>
      <c r="AG658" s="56"/>
      <c r="AH658" s="52"/>
      <c r="AI658" s="52"/>
      <c r="AJ658" s="57"/>
      <c r="AK658" s="58"/>
      <c r="AL658" s="58"/>
      <c r="AM658" s="34"/>
      <c r="AN658" s="34"/>
      <c r="AO658" s="34"/>
      <c r="AP658" s="34"/>
      <c r="AQ658" s="34"/>
    </row>
    <row r="659" spans="1:43" ht="15.75" customHeight="1" x14ac:dyDescent="0.2">
      <c r="A659" s="39"/>
      <c r="B659" s="33"/>
      <c r="C659" s="34"/>
      <c r="D659" s="35"/>
      <c r="E659" s="36"/>
      <c r="F659" s="37"/>
      <c r="G659" s="38"/>
      <c r="H659" s="35"/>
      <c r="I659" s="39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55"/>
      <c r="Z659" s="53"/>
      <c r="AA659" s="53"/>
      <c r="AB659" s="53"/>
      <c r="AC659" s="55"/>
      <c r="AD659" s="53"/>
      <c r="AE659" s="53"/>
      <c r="AF659" s="53"/>
      <c r="AG659" s="56"/>
      <c r="AH659" s="52"/>
      <c r="AI659" s="52"/>
      <c r="AJ659" s="57"/>
      <c r="AK659" s="58"/>
      <c r="AL659" s="58"/>
      <c r="AM659" s="34"/>
      <c r="AN659" s="34"/>
      <c r="AO659" s="34"/>
      <c r="AP659" s="34"/>
      <c r="AQ659" s="34"/>
    </row>
    <row r="660" spans="1:43" ht="15.75" customHeight="1" x14ac:dyDescent="0.2">
      <c r="A660" s="39"/>
      <c r="B660" s="33"/>
      <c r="C660" s="34"/>
      <c r="D660" s="35"/>
      <c r="E660" s="36"/>
      <c r="F660" s="37"/>
      <c r="G660" s="38"/>
      <c r="H660" s="35"/>
      <c r="I660" s="39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55"/>
      <c r="Z660" s="53"/>
      <c r="AA660" s="53"/>
      <c r="AB660" s="53"/>
      <c r="AC660" s="55"/>
      <c r="AD660" s="53"/>
      <c r="AE660" s="53"/>
      <c r="AF660" s="53"/>
      <c r="AG660" s="56"/>
      <c r="AH660" s="52"/>
      <c r="AI660" s="52"/>
      <c r="AJ660" s="57"/>
      <c r="AK660" s="58"/>
      <c r="AL660" s="58"/>
      <c r="AM660" s="34"/>
      <c r="AN660" s="34"/>
      <c r="AO660" s="34"/>
      <c r="AP660" s="34"/>
      <c r="AQ660" s="34"/>
    </row>
    <row r="661" spans="1:43" ht="15.75" customHeight="1" x14ac:dyDescent="0.2">
      <c r="A661" s="39"/>
      <c r="B661" s="33"/>
      <c r="C661" s="34"/>
      <c r="D661" s="35"/>
      <c r="E661" s="36"/>
      <c r="F661" s="37"/>
      <c r="G661" s="38"/>
      <c r="H661" s="35"/>
      <c r="I661" s="39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55"/>
      <c r="Z661" s="53"/>
      <c r="AA661" s="53"/>
      <c r="AB661" s="53"/>
      <c r="AC661" s="55"/>
      <c r="AD661" s="53"/>
      <c r="AE661" s="53"/>
      <c r="AF661" s="53"/>
      <c r="AG661" s="56"/>
      <c r="AH661" s="52"/>
      <c r="AI661" s="52"/>
      <c r="AJ661" s="57"/>
      <c r="AK661" s="58"/>
      <c r="AL661" s="58"/>
      <c r="AM661" s="34"/>
      <c r="AN661" s="34"/>
      <c r="AO661" s="34"/>
      <c r="AP661" s="34"/>
      <c r="AQ661" s="34"/>
    </row>
    <row r="662" spans="1:43" ht="15.75" customHeight="1" x14ac:dyDescent="0.2">
      <c r="A662" s="39"/>
      <c r="B662" s="33"/>
      <c r="C662" s="34"/>
      <c r="D662" s="35"/>
      <c r="E662" s="36"/>
      <c r="F662" s="37"/>
      <c r="G662" s="38"/>
      <c r="H662" s="35"/>
      <c r="I662" s="39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55"/>
      <c r="Z662" s="53"/>
      <c r="AA662" s="53"/>
      <c r="AB662" s="53"/>
      <c r="AC662" s="55"/>
      <c r="AD662" s="53"/>
      <c r="AE662" s="53"/>
      <c r="AF662" s="53"/>
      <c r="AG662" s="56"/>
      <c r="AH662" s="52"/>
      <c r="AI662" s="52"/>
      <c r="AJ662" s="57"/>
      <c r="AK662" s="58"/>
      <c r="AL662" s="58"/>
      <c r="AM662" s="34"/>
      <c r="AN662" s="34"/>
      <c r="AO662" s="34"/>
      <c r="AP662" s="34"/>
      <c r="AQ662" s="34"/>
    </row>
    <row r="663" spans="1:43" ht="15.75" customHeight="1" x14ac:dyDescent="0.2">
      <c r="A663" s="39"/>
      <c r="B663" s="33"/>
      <c r="C663" s="34"/>
      <c r="D663" s="35"/>
      <c r="E663" s="36"/>
      <c r="F663" s="37"/>
      <c r="G663" s="38"/>
      <c r="H663" s="35"/>
      <c r="I663" s="39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55"/>
      <c r="Z663" s="53"/>
      <c r="AA663" s="53"/>
      <c r="AB663" s="53"/>
      <c r="AC663" s="55"/>
      <c r="AD663" s="53"/>
      <c r="AE663" s="53"/>
      <c r="AF663" s="53"/>
      <c r="AG663" s="56"/>
      <c r="AH663" s="52"/>
      <c r="AI663" s="52"/>
      <c r="AJ663" s="57"/>
      <c r="AK663" s="58"/>
      <c r="AL663" s="58"/>
      <c r="AM663" s="34"/>
      <c r="AN663" s="34"/>
      <c r="AO663" s="34"/>
      <c r="AP663" s="34"/>
      <c r="AQ663" s="34"/>
    </row>
    <row r="664" spans="1:43" ht="15.75" customHeight="1" x14ac:dyDescent="0.2">
      <c r="A664" s="39"/>
      <c r="B664" s="33"/>
      <c r="C664" s="34"/>
      <c r="D664" s="35"/>
      <c r="E664" s="36"/>
      <c r="F664" s="37"/>
      <c r="G664" s="38"/>
      <c r="H664" s="35"/>
      <c r="I664" s="39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55"/>
      <c r="Z664" s="53"/>
      <c r="AA664" s="53"/>
      <c r="AB664" s="53"/>
      <c r="AC664" s="55"/>
      <c r="AD664" s="53"/>
      <c r="AE664" s="53"/>
      <c r="AF664" s="53"/>
      <c r="AG664" s="56"/>
      <c r="AH664" s="52"/>
      <c r="AI664" s="52"/>
      <c r="AJ664" s="57"/>
      <c r="AK664" s="58"/>
      <c r="AL664" s="58"/>
      <c r="AM664" s="34"/>
      <c r="AN664" s="34"/>
      <c r="AO664" s="34"/>
      <c r="AP664" s="34"/>
      <c r="AQ664" s="34"/>
    </row>
    <row r="665" spans="1:43" ht="15.75" customHeight="1" x14ac:dyDescent="0.2">
      <c r="A665" s="39"/>
      <c r="B665" s="33"/>
      <c r="C665" s="34"/>
      <c r="D665" s="35"/>
      <c r="E665" s="36"/>
      <c r="F665" s="37"/>
      <c r="G665" s="38"/>
      <c r="H665" s="35"/>
      <c r="I665" s="39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55"/>
      <c r="Z665" s="53"/>
      <c r="AA665" s="53"/>
      <c r="AB665" s="53"/>
      <c r="AC665" s="55"/>
      <c r="AD665" s="53"/>
      <c r="AE665" s="53"/>
      <c r="AF665" s="53"/>
      <c r="AG665" s="56"/>
      <c r="AH665" s="52"/>
      <c r="AI665" s="52"/>
      <c r="AJ665" s="57"/>
      <c r="AK665" s="58"/>
      <c r="AL665" s="58"/>
      <c r="AM665" s="34"/>
      <c r="AN665" s="34"/>
      <c r="AO665" s="34"/>
      <c r="AP665" s="34"/>
      <c r="AQ665" s="34"/>
    </row>
    <row r="666" spans="1:43" ht="15.75" customHeight="1" x14ac:dyDescent="0.2">
      <c r="A666" s="39"/>
      <c r="B666" s="33"/>
      <c r="C666" s="34"/>
      <c r="D666" s="35"/>
      <c r="E666" s="36"/>
      <c r="F666" s="37"/>
      <c r="G666" s="38"/>
      <c r="H666" s="35"/>
      <c r="I666" s="39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55"/>
      <c r="Z666" s="53"/>
      <c r="AA666" s="53"/>
      <c r="AB666" s="53"/>
      <c r="AC666" s="55"/>
      <c r="AD666" s="53"/>
      <c r="AE666" s="53"/>
      <c r="AF666" s="53"/>
      <c r="AG666" s="56"/>
      <c r="AH666" s="52"/>
      <c r="AI666" s="52"/>
      <c r="AJ666" s="57"/>
      <c r="AK666" s="58"/>
      <c r="AL666" s="58"/>
      <c r="AM666" s="34"/>
      <c r="AN666" s="34"/>
      <c r="AO666" s="34"/>
      <c r="AP666" s="34"/>
      <c r="AQ666" s="34"/>
    </row>
    <row r="667" spans="1:43" ht="15.75" customHeight="1" x14ac:dyDescent="0.2">
      <c r="A667" s="39"/>
      <c r="B667" s="33"/>
      <c r="C667" s="34"/>
      <c r="D667" s="35"/>
      <c r="E667" s="36"/>
      <c r="F667" s="37"/>
      <c r="G667" s="38"/>
      <c r="H667" s="35"/>
      <c r="I667" s="39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55"/>
      <c r="Z667" s="53"/>
      <c r="AA667" s="53"/>
      <c r="AB667" s="53"/>
      <c r="AC667" s="55"/>
      <c r="AD667" s="53"/>
      <c r="AE667" s="53"/>
      <c r="AF667" s="53"/>
      <c r="AG667" s="56"/>
      <c r="AH667" s="52"/>
      <c r="AI667" s="52"/>
      <c r="AJ667" s="57"/>
      <c r="AK667" s="58"/>
      <c r="AL667" s="58"/>
      <c r="AM667" s="34"/>
      <c r="AN667" s="34"/>
      <c r="AO667" s="34"/>
      <c r="AP667" s="34"/>
      <c r="AQ667" s="34"/>
    </row>
    <row r="668" spans="1:43" ht="15.75" customHeight="1" x14ac:dyDescent="0.2">
      <c r="A668" s="39"/>
      <c r="B668" s="33"/>
      <c r="C668" s="34"/>
      <c r="D668" s="35"/>
      <c r="E668" s="36"/>
      <c r="F668" s="37"/>
      <c r="G668" s="38"/>
      <c r="H668" s="35"/>
      <c r="I668" s="39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55"/>
      <c r="Z668" s="53"/>
      <c r="AA668" s="53"/>
      <c r="AB668" s="53"/>
      <c r="AC668" s="55"/>
      <c r="AD668" s="53"/>
      <c r="AE668" s="53"/>
      <c r="AF668" s="53"/>
      <c r="AG668" s="56"/>
      <c r="AH668" s="52"/>
      <c r="AI668" s="52"/>
      <c r="AJ668" s="57"/>
      <c r="AK668" s="58"/>
      <c r="AL668" s="58"/>
      <c r="AM668" s="34"/>
      <c r="AN668" s="34"/>
      <c r="AO668" s="34"/>
      <c r="AP668" s="34"/>
      <c r="AQ668" s="34"/>
    </row>
    <row r="669" spans="1:43" ht="15.75" customHeight="1" x14ac:dyDescent="0.2">
      <c r="A669" s="39"/>
      <c r="B669" s="33"/>
      <c r="C669" s="34"/>
      <c r="D669" s="35"/>
      <c r="E669" s="36"/>
      <c r="F669" s="37"/>
      <c r="G669" s="38"/>
      <c r="H669" s="35"/>
      <c r="I669" s="39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55"/>
      <c r="Z669" s="53"/>
      <c r="AA669" s="53"/>
      <c r="AB669" s="53"/>
      <c r="AC669" s="55"/>
      <c r="AD669" s="53"/>
      <c r="AE669" s="53"/>
      <c r="AF669" s="53"/>
      <c r="AG669" s="56"/>
      <c r="AH669" s="52"/>
      <c r="AI669" s="52"/>
      <c r="AJ669" s="57"/>
      <c r="AK669" s="58"/>
      <c r="AL669" s="58"/>
      <c r="AM669" s="34"/>
      <c r="AN669" s="34"/>
      <c r="AO669" s="34"/>
      <c r="AP669" s="34"/>
      <c r="AQ669" s="34"/>
    </row>
    <row r="670" spans="1:43" ht="15.75" customHeight="1" x14ac:dyDescent="0.2">
      <c r="A670" s="39"/>
      <c r="B670" s="33"/>
      <c r="C670" s="34"/>
      <c r="D670" s="35"/>
      <c r="E670" s="36"/>
      <c r="F670" s="37"/>
      <c r="G670" s="38"/>
      <c r="H670" s="35"/>
      <c r="I670" s="39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55"/>
      <c r="Z670" s="53"/>
      <c r="AA670" s="53"/>
      <c r="AB670" s="53"/>
      <c r="AC670" s="55"/>
      <c r="AD670" s="53"/>
      <c r="AE670" s="53"/>
      <c r="AF670" s="53"/>
      <c r="AG670" s="56"/>
      <c r="AH670" s="52"/>
      <c r="AI670" s="52"/>
      <c r="AJ670" s="57"/>
      <c r="AK670" s="58"/>
      <c r="AL670" s="58"/>
      <c r="AM670" s="34"/>
      <c r="AN670" s="34"/>
      <c r="AO670" s="34"/>
      <c r="AP670" s="34"/>
      <c r="AQ670" s="34"/>
    </row>
    <row r="671" spans="1:43" ht="15.75" customHeight="1" x14ac:dyDescent="0.2">
      <c r="A671" s="39"/>
      <c r="B671" s="33"/>
      <c r="C671" s="34"/>
      <c r="D671" s="35"/>
      <c r="E671" s="36"/>
      <c r="F671" s="37"/>
      <c r="G671" s="38"/>
      <c r="H671" s="35"/>
      <c r="I671" s="39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55"/>
      <c r="Z671" s="53"/>
      <c r="AA671" s="53"/>
      <c r="AB671" s="53"/>
      <c r="AC671" s="55"/>
      <c r="AD671" s="53"/>
      <c r="AE671" s="53"/>
      <c r="AF671" s="53"/>
      <c r="AG671" s="56"/>
      <c r="AH671" s="52"/>
      <c r="AI671" s="52"/>
      <c r="AJ671" s="57"/>
      <c r="AK671" s="58"/>
      <c r="AL671" s="58"/>
      <c r="AM671" s="34"/>
      <c r="AN671" s="34"/>
      <c r="AO671" s="34"/>
      <c r="AP671" s="34"/>
      <c r="AQ671" s="34"/>
    </row>
    <row r="672" spans="1:43" ht="15.75" customHeight="1" x14ac:dyDescent="0.2">
      <c r="A672" s="39"/>
      <c r="B672" s="33"/>
      <c r="C672" s="34"/>
      <c r="D672" s="35"/>
      <c r="E672" s="36"/>
      <c r="F672" s="37"/>
      <c r="G672" s="38"/>
      <c r="H672" s="35"/>
      <c r="I672" s="39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55"/>
      <c r="Z672" s="53"/>
      <c r="AA672" s="53"/>
      <c r="AB672" s="53"/>
      <c r="AC672" s="55"/>
      <c r="AD672" s="53"/>
      <c r="AE672" s="53"/>
      <c r="AF672" s="53"/>
      <c r="AG672" s="56"/>
      <c r="AH672" s="52"/>
      <c r="AI672" s="52"/>
      <c r="AJ672" s="57"/>
      <c r="AK672" s="58"/>
      <c r="AL672" s="58"/>
      <c r="AM672" s="34"/>
      <c r="AN672" s="34"/>
      <c r="AO672" s="34"/>
      <c r="AP672" s="34"/>
      <c r="AQ672" s="34"/>
    </row>
    <row r="673" spans="1:43" ht="15.75" customHeight="1" x14ac:dyDescent="0.2">
      <c r="A673" s="39"/>
      <c r="B673" s="33"/>
      <c r="C673" s="34"/>
      <c r="D673" s="35"/>
      <c r="E673" s="36"/>
      <c r="F673" s="37"/>
      <c r="G673" s="38"/>
      <c r="H673" s="35"/>
      <c r="I673" s="39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55"/>
      <c r="Z673" s="53"/>
      <c r="AA673" s="53"/>
      <c r="AB673" s="53"/>
      <c r="AC673" s="55"/>
      <c r="AD673" s="53"/>
      <c r="AE673" s="53"/>
      <c r="AF673" s="53"/>
      <c r="AG673" s="56"/>
      <c r="AH673" s="52"/>
      <c r="AI673" s="52"/>
      <c r="AJ673" s="57"/>
      <c r="AK673" s="58"/>
      <c r="AL673" s="58"/>
      <c r="AM673" s="34"/>
      <c r="AN673" s="34"/>
      <c r="AO673" s="34"/>
      <c r="AP673" s="34"/>
      <c r="AQ673" s="34"/>
    </row>
    <row r="674" spans="1:43" ht="15.75" customHeight="1" x14ac:dyDescent="0.2">
      <c r="A674" s="39"/>
      <c r="B674" s="33"/>
      <c r="C674" s="34"/>
      <c r="D674" s="35"/>
      <c r="E674" s="36"/>
      <c r="F674" s="37"/>
      <c r="G674" s="38"/>
      <c r="H674" s="35"/>
      <c r="I674" s="39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55"/>
      <c r="Z674" s="53"/>
      <c r="AA674" s="53"/>
      <c r="AB674" s="53"/>
      <c r="AC674" s="55"/>
      <c r="AD674" s="53"/>
      <c r="AE674" s="53"/>
      <c r="AF674" s="53"/>
      <c r="AG674" s="56"/>
      <c r="AH674" s="52"/>
      <c r="AI674" s="52"/>
      <c r="AJ674" s="57"/>
      <c r="AK674" s="58"/>
      <c r="AL674" s="58"/>
      <c r="AM674" s="34"/>
      <c r="AN674" s="34"/>
      <c r="AO674" s="34"/>
      <c r="AP674" s="34"/>
      <c r="AQ674" s="34"/>
    </row>
    <row r="675" spans="1:43" ht="15.75" customHeight="1" x14ac:dyDescent="0.2">
      <c r="A675" s="39"/>
      <c r="B675" s="33"/>
      <c r="C675" s="34"/>
      <c r="D675" s="35"/>
      <c r="E675" s="36"/>
      <c r="F675" s="37"/>
      <c r="G675" s="38"/>
      <c r="H675" s="35"/>
      <c r="I675" s="39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55"/>
      <c r="Z675" s="53"/>
      <c r="AA675" s="53"/>
      <c r="AB675" s="53"/>
      <c r="AC675" s="55"/>
      <c r="AD675" s="53"/>
      <c r="AE675" s="53"/>
      <c r="AF675" s="53"/>
      <c r="AG675" s="56"/>
      <c r="AH675" s="52"/>
      <c r="AI675" s="52"/>
      <c r="AJ675" s="57"/>
      <c r="AK675" s="58"/>
      <c r="AL675" s="58"/>
      <c r="AM675" s="34"/>
      <c r="AN675" s="34"/>
      <c r="AO675" s="34"/>
      <c r="AP675" s="34"/>
      <c r="AQ675" s="34"/>
    </row>
    <row r="676" spans="1:43" ht="15.75" customHeight="1" x14ac:dyDescent="0.2">
      <c r="A676" s="39"/>
      <c r="B676" s="33"/>
      <c r="C676" s="34"/>
      <c r="D676" s="35"/>
      <c r="E676" s="36"/>
      <c r="F676" s="37"/>
      <c r="G676" s="38"/>
      <c r="H676" s="35"/>
      <c r="I676" s="39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55"/>
      <c r="Z676" s="53"/>
      <c r="AA676" s="53"/>
      <c r="AB676" s="53"/>
      <c r="AC676" s="55"/>
      <c r="AD676" s="53"/>
      <c r="AE676" s="53"/>
      <c r="AF676" s="53"/>
      <c r="AG676" s="56"/>
      <c r="AH676" s="52"/>
      <c r="AI676" s="52"/>
      <c r="AJ676" s="57"/>
      <c r="AK676" s="58"/>
      <c r="AL676" s="58"/>
      <c r="AM676" s="34"/>
      <c r="AN676" s="34"/>
      <c r="AO676" s="34"/>
      <c r="AP676" s="34"/>
      <c r="AQ676" s="34"/>
    </row>
    <row r="677" spans="1:43" ht="15.75" customHeight="1" x14ac:dyDescent="0.2">
      <c r="A677" s="39"/>
      <c r="B677" s="33"/>
      <c r="C677" s="34"/>
      <c r="D677" s="35"/>
      <c r="E677" s="36"/>
      <c r="F677" s="37"/>
      <c r="G677" s="38"/>
      <c r="H677" s="35"/>
      <c r="I677" s="39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55"/>
      <c r="Z677" s="53"/>
      <c r="AA677" s="53"/>
      <c r="AB677" s="53"/>
      <c r="AC677" s="55"/>
      <c r="AD677" s="53"/>
      <c r="AE677" s="53"/>
      <c r="AF677" s="53"/>
      <c r="AG677" s="56"/>
      <c r="AH677" s="52"/>
      <c r="AI677" s="52"/>
      <c r="AJ677" s="57"/>
      <c r="AK677" s="58"/>
      <c r="AL677" s="58"/>
      <c r="AM677" s="34"/>
      <c r="AN677" s="34"/>
      <c r="AO677" s="34"/>
      <c r="AP677" s="34"/>
      <c r="AQ677" s="34"/>
    </row>
    <row r="678" spans="1:43" ht="15.75" customHeight="1" x14ac:dyDescent="0.2">
      <c r="A678" s="39"/>
      <c r="B678" s="33"/>
      <c r="C678" s="34"/>
      <c r="D678" s="35"/>
      <c r="E678" s="36"/>
      <c r="F678" s="37"/>
      <c r="G678" s="38"/>
      <c r="H678" s="35"/>
      <c r="I678" s="39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55"/>
      <c r="Z678" s="53"/>
      <c r="AA678" s="53"/>
      <c r="AB678" s="53"/>
      <c r="AC678" s="55"/>
      <c r="AD678" s="53"/>
      <c r="AE678" s="53"/>
      <c r="AF678" s="53"/>
      <c r="AG678" s="56"/>
      <c r="AH678" s="52"/>
      <c r="AI678" s="52"/>
      <c r="AJ678" s="57"/>
      <c r="AK678" s="58"/>
      <c r="AL678" s="58"/>
      <c r="AM678" s="34"/>
      <c r="AN678" s="34"/>
      <c r="AO678" s="34"/>
      <c r="AP678" s="34"/>
      <c r="AQ678" s="34"/>
    </row>
    <row r="679" spans="1:43" ht="15.75" customHeight="1" x14ac:dyDescent="0.2">
      <c r="A679" s="39"/>
      <c r="B679" s="33"/>
      <c r="C679" s="34"/>
      <c r="D679" s="35"/>
      <c r="E679" s="36"/>
      <c r="F679" s="37"/>
      <c r="G679" s="38"/>
      <c r="H679" s="35"/>
      <c r="I679" s="39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55"/>
      <c r="Z679" s="53"/>
      <c r="AA679" s="53"/>
      <c r="AB679" s="53"/>
      <c r="AC679" s="55"/>
      <c r="AD679" s="53"/>
      <c r="AE679" s="53"/>
      <c r="AF679" s="53"/>
      <c r="AG679" s="56"/>
      <c r="AH679" s="52"/>
      <c r="AI679" s="52"/>
      <c r="AJ679" s="57"/>
      <c r="AK679" s="58"/>
      <c r="AL679" s="58"/>
      <c r="AM679" s="34"/>
      <c r="AN679" s="34"/>
      <c r="AO679" s="34"/>
      <c r="AP679" s="34"/>
      <c r="AQ679" s="34"/>
    </row>
    <row r="680" spans="1:43" ht="15.75" customHeight="1" x14ac:dyDescent="0.2">
      <c r="A680" s="39"/>
      <c r="B680" s="33"/>
      <c r="C680" s="34"/>
      <c r="D680" s="35"/>
      <c r="E680" s="36"/>
      <c r="F680" s="37"/>
      <c r="G680" s="38"/>
      <c r="H680" s="35"/>
      <c r="I680" s="39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55"/>
      <c r="Z680" s="53"/>
      <c r="AA680" s="53"/>
      <c r="AB680" s="53"/>
      <c r="AC680" s="55"/>
      <c r="AD680" s="53"/>
      <c r="AE680" s="53"/>
      <c r="AF680" s="53"/>
      <c r="AG680" s="56"/>
      <c r="AH680" s="52"/>
      <c r="AI680" s="52"/>
      <c r="AJ680" s="57"/>
      <c r="AK680" s="58"/>
      <c r="AL680" s="58"/>
      <c r="AM680" s="34"/>
      <c r="AN680" s="34"/>
      <c r="AO680" s="34"/>
      <c r="AP680" s="34"/>
      <c r="AQ680" s="34"/>
    </row>
    <row r="681" spans="1:43" ht="15.75" customHeight="1" x14ac:dyDescent="0.2">
      <c r="A681" s="39"/>
      <c r="B681" s="33"/>
      <c r="C681" s="34"/>
      <c r="D681" s="35"/>
      <c r="E681" s="36"/>
      <c r="F681" s="37"/>
      <c r="G681" s="38"/>
      <c r="H681" s="35"/>
      <c r="I681" s="39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55"/>
      <c r="Z681" s="53"/>
      <c r="AA681" s="53"/>
      <c r="AB681" s="53"/>
      <c r="AC681" s="55"/>
      <c r="AD681" s="53"/>
      <c r="AE681" s="53"/>
      <c r="AF681" s="53"/>
      <c r="AG681" s="56"/>
      <c r="AH681" s="52"/>
      <c r="AI681" s="52"/>
      <c r="AJ681" s="57"/>
      <c r="AK681" s="58"/>
      <c r="AL681" s="58"/>
      <c r="AM681" s="34"/>
      <c r="AN681" s="34"/>
      <c r="AO681" s="34"/>
      <c r="AP681" s="34"/>
      <c r="AQ681" s="34"/>
    </row>
    <row r="682" spans="1:43" ht="15.75" customHeight="1" x14ac:dyDescent="0.2">
      <c r="A682" s="39"/>
      <c r="B682" s="33"/>
      <c r="C682" s="34"/>
      <c r="D682" s="35"/>
      <c r="E682" s="36"/>
      <c r="F682" s="37"/>
      <c r="G682" s="38"/>
      <c r="H682" s="35"/>
      <c r="I682" s="39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55"/>
      <c r="Z682" s="53"/>
      <c r="AA682" s="53"/>
      <c r="AB682" s="53"/>
      <c r="AC682" s="55"/>
      <c r="AD682" s="53"/>
      <c r="AE682" s="53"/>
      <c r="AF682" s="53"/>
      <c r="AG682" s="56"/>
      <c r="AH682" s="52"/>
      <c r="AI682" s="52"/>
      <c r="AJ682" s="57"/>
      <c r="AK682" s="58"/>
      <c r="AL682" s="58"/>
      <c r="AM682" s="34"/>
      <c r="AN682" s="34"/>
      <c r="AO682" s="34"/>
      <c r="AP682" s="34"/>
      <c r="AQ682" s="34"/>
    </row>
    <row r="683" spans="1:43" ht="15.75" customHeight="1" x14ac:dyDescent="0.2">
      <c r="A683" s="39"/>
      <c r="B683" s="33"/>
      <c r="C683" s="34"/>
      <c r="D683" s="35"/>
      <c r="E683" s="36"/>
      <c r="F683" s="37"/>
      <c r="G683" s="38"/>
      <c r="H683" s="35"/>
      <c r="I683" s="39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55"/>
      <c r="Z683" s="53"/>
      <c r="AA683" s="53"/>
      <c r="AB683" s="53"/>
      <c r="AC683" s="55"/>
      <c r="AD683" s="53"/>
      <c r="AE683" s="53"/>
      <c r="AF683" s="53"/>
      <c r="AG683" s="56"/>
      <c r="AH683" s="52"/>
      <c r="AI683" s="52"/>
      <c r="AJ683" s="57"/>
      <c r="AK683" s="58"/>
      <c r="AL683" s="58"/>
      <c r="AM683" s="34"/>
      <c r="AN683" s="34"/>
      <c r="AO683" s="34"/>
      <c r="AP683" s="34"/>
      <c r="AQ683" s="34"/>
    </row>
    <row r="684" spans="1:43" ht="15.75" customHeight="1" x14ac:dyDescent="0.2">
      <c r="A684" s="39"/>
      <c r="B684" s="33"/>
      <c r="C684" s="34"/>
      <c r="D684" s="35"/>
      <c r="E684" s="36"/>
      <c r="F684" s="37"/>
      <c r="G684" s="38"/>
      <c r="H684" s="35"/>
      <c r="I684" s="39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55"/>
      <c r="Z684" s="53"/>
      <c r="AA684" s="53"/>
      <c r="AB684" s="53"/>
      <c r="AC684" s="55"/>
      <c r="AD684" s="53"/>
      <c r="AE684" s="53"/>
      <c r="AF684" s="53"/>
      <c r="AG684" s="56"/>
      <c r="AH684" s="52"/>
      <c r="AI684" s="52"/>
      <c r="AJ684" s="57"/>
      <c r="AK684" s="58"/>
      <c r="AL684" s="58"/>
      <c r="AM684" s="34"/>
      <c r="AN684" s="34"/>
      <c r="AO684" s="34"/>
      <c r="AP684" s="34"/>
      <c r="AQ684" s="34"/>
    </row>
    <row r="685" spans="1:43" ht="15.75" customHeight="1" x14ac:dyDescent="0.2">
      <c r="A685" s="39"/>
      <c r="B685" s="33"/>
      <c r="C685" s="34"/>
      <c r="D685" s="35"/>
      <c r="E685" s="36"/>
      <c r="F685" s="37"/>
      <c r="G685" s="38"/>
      <c r="H685" s="35"/>
      <c r="I685" s="39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55"/>
      <c r="Z685" s="53"/>
      <c r="AA685" s="53"/>
      <c r="AB685" s="53"/>
      <c r="AC685" s="55"/>
      <c r="AD685" s="53"/>
      <c r="AE685" s="53"/>
      <c r="AF685" s="53"/>
      <c r="AG685" s="56"/>
      <c r="AH685" s="52"/>
      <c r="AI685" s="52"/>
      <c r="AJ685" s="57"/>
      <c r="AK685" s="58"/>
      <c r="AL685" s="58"/>
      <c r="AM685" s="34"/>
      <c r="AN685" s="34"/>
      <c r="AO685" s="34"/>
      <c r="AP685" s="34"/>
      <c r="AQ685" s="34"/>
    </row>
    <row r="686" spans="1:43" ht="15.75" customHeight="1" x14ac:dyDescent="0.2">
      <c r="A686" s="39"/>
      <c r="B686" s="33"/>
      <c r="C686" s="34"/>
      <c r="D686" s="35"/>
      <c r="E686" s="36"/>
      <c r="F686" s="37"/>
      <c r="G686" s="38"/>
      <c r="H686" s="35"/>
      <c r="I686" s="39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55"/>
      <c r="Z686" s="53"/>
      <c r="AA686" s="53"/>
      <c r="AB686" s="53"/>
      <c r="AC686" s="55"/>
      <c r="AD686" s="53"/>
      <c r="AE686" s="53"/>
      <c r="AF686" s="53"/>
      <c r="AG686" s="56"/>
      <c r="AH686" s="52"/>
      <c r="AI686" s="52"/>
      <c r="AJ686" s="57"/>
      <c r="AK686" s="58"/>
      <c r="AL686" s="58"/>
      <c r="AM686" s="34"/>
      <c r="AN686" s="34"/>
      <c r="AO686" s="34"/>
      <c r="AP686" s="34"/>
      <c r="AQ686" s="34"/>
    </row>
    <row r="687" spans="1:43" ht="15.75" customHeight="1" x14ac:dyDescent="0.2">
      <c r="A687" s="39"/>
      <c r="B687" s="33"/>
      <c r="C687" s="34"/>
      <c r="D687" s="35"/>
      <c r="E687" s="36"/>
      <c r="F687" s="37"/>
      <c r="G687" s="38"/>
      <c r="H687" s="35"/>
      <c r="I687" s="39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55"/>
      <c r="Z687" s="53"/>
      <c r="AA687" s="53"/>
      <c r="AB687" s="53"/>
      <c r="AC687" s="55"/>
      <c r="AD687" s="53"/>
      <c r="AE687" s="53"/>
      <c r="AF687" s="53"/>
      <c r="AG687" s="56"/>
      <c r="AH687" s="52"/>
      <c r="AI687" s="52"/>
      <c r="AJ687" s="57"/>
      <c r="AK687" s="58"/>
      <c r="AL687" s="58"/>
      <c r="AM687" s="34"/>
      <c r="AN687" s="34"/>
      <c r="AO687" s="34"/>
      <c r="AP687" s="34"/>
      <c r="AQ687" s="34"/>
    </row>
    <row r="688" spans="1:43" ht="15.75" customHeight="1" x14ac:dyDescent="0.2">
      <c r="A688" s="39"/>
      <c r="B688" s="33"/>
      <c r="C688" s="34"/>
      <c r="D688" s="35"/>
      <c r="E688" s="36"/>
      <c r="F688" s="37"/>
      <c r="G688" s="38"/>
      <c r="H688" s="35"/>
      <c r="I688" s="39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55"/>
      <c r="Z688" s="53"/>
      <c r="AA688" s="53"/>
      <c r="AB688" s="53"/>
      <c r="AC688" s="55"/>
      <c r="AD688" s="53"/>
      <c r="AE688" s="53"/>
      <c r="AF688" s="53"/>
      <c r="AG688" s="56"/>
      <c r="AH688" s="52"/>
      <c r="AI688" s="52"/>
      <c r="AJ688" s="57"/>
      <c r="AK688" s="58"/>
      <c r="AL688" s="58"/>
      <c r="AM688" s="34"/>
      <c r="AN688" s="34"/>
      <c r="AO688" s="34"/>
      <c r="AP688" s="34"/>
      <c r="AQ688" s="34"/>
    </row>
    <row r="689" spans="1:43" ht="15.75" customHeight="1" x14ac:dyDescent="0.2">
      <c r="A689" s="39"/>
      <c r="B689" s="33"/>
      <c r="C689" s="34"/>
      <c r="D689" s="35"/>
      <c r="E689" s="36"/>
      <c r="F689" s="37"/>
      <c r="G689" s="38"/>
      <c r="H689" s="35"/>
      <c r="I689" s="39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55"/>
      <c r="Z689" s="53"/>
      <c r="AA689" s="53"/>
      <c r="AB689" s="53"/>
      <c r="AC689" s="55"/>
      <c r="AD689" s="53"/>
      <c r="AE689" s="53"/>
      <c r="AF689" s="53"/>
      <c r="AG689" s="56"/>
      <c r="AH689" s="52"/>
      <c r="AI689" s="52"/>
      <c r="AJ689" s="57"/>
      <c r="AK689" s="58"/>
      <c r="AL689" s="58"/>
      <c r="AM689" s="34"/>
      <c r="AN689" s="34"/>
      <c r="AO689" s="34"/>
      <c r="AP689" s="34"/>
      <c r="AQ689" s="34"/>
    </row>
    <row r="690" spans="1:43" ht="15.75" customHeight="1" x14ac:dyDescent="0.2">
      <c r="A690" s="39"/>
      <c r="B690" s="33"/>
      <c r="C690" s="34"/>
      <c r="D690" s="35"/>
      <c r="E690" s="36"/>
      <c r="F690" s="37"/>
      <c r="G690" s="38"/>
      <c r="H690" s="35"/>
      <c r="I690" s="39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55"/>
      <c r="Z690" s="53"/>
      <c r="AA690" s="53"/>
      <c r="AB690" s="53"/>
      <c r="AC690" s="55"/>
      <c r="AD690" s="53"/>
      <c r="AE690" s="53"/>
      <c r="AF690" s="53"/>
      <c r="AG690" s="56"/>
      <c r="AH690" s="52"/>
      <c r="AI690" s="52"/>
      <c r="AJ690" s="57"/>
      <c r="AK690" s="58"/>
      <c r="AL690" s="58"/>
      <c r="AM690" s="34"/>
      <c r="AN690" s="34"/>
      <c r="AO690" s="34"/>
      <c r="AP690" s="34"/>
      <c r="AQ690" s="34"/>
    </row>
    <row r="691" spans="1:43" ht="15.75" customHeight="1" x14ac:dyDescent="0.2">
      <c r="A691" s="39"/>
      <c r="B691" s="33"/>
      <c r="C691" s="34"/>
      <c r="D691" s="35"/>
      <c r="E691" s="36"/>
      <c r="F691" s="37"/>
      <c r="G691" s="38"/>
      <c r="H691" s="35"/>
      <c r="I691" s="39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55"/>
      <c r="Z691" s="53"/>
      <c r="AA691" s="53"/>
      <c r="AB691" s="53"/>
      <c r="AC691" s="55"/>
      <c r="AD691" s="53"/>
      <c r="AE691" s="53"/>
      <c r="AF691" s="53"/>
      <c r="AG691" s="56"/>
      <c r="AH691" s="52"/>
      <c r="AI691" s="52"/>
      <c r="AJ691" s="57"/>
      <c r="AK691" s="58"/>
      <c r="AL691" s="58"/>
      <c r="AM691" s="34"/>
      <c r="AN691" s="34"/>
      <c r="AO691" s="34"/>
      <c r="AP691" s="34"/>
      <c r="AQ691" s="34"/>
    </row>
    <row r="692" spans="1:43" ht="15.75" customHeight="1" x14ac:dyDescent="0.2">
      <c r="A692" s="39"/>
      <c r="B692" s="33"/>
      <c r="C692" s="34"/>
      <c r="D692" s="35"/>
      <c r="E692" s="36"/>
      <c r="F692" s="37"/>
      <c r="G692" s="38"/>
      <c r="H692" s="35"/>
      <c r="I692" s="39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55"/>
      <c r="Z692" s="53"/>
      <c r="AA692" s="53"/>
      <c r="AB692" s="53"/>
      <c r="AC692" s="55"/>
      <c r="AD692" s="53"/>
      <c r="AE692" s="53"/>
      <c r="AF692" s="53"/>
      <c r="AG692" s="56"/>
      <c r="AH692" s="52"/>
      <c r="AI692" s="52"/>
      <c r="AJ692" s="57"/>
      <c r="AK692" s="58"/>
      <c r="AL692" s="58"/>
      <c r="AM692" s="34"/>
      <c r="AN692" s="34"/>
      <c r="AO692" s="34"/>
      <c r="AP692" s="34"/>
      <c r="AQ692" s="34"/>
    </row>
    <row r="693" spans="1:43" ht="15.75" customHeight="1" x14ac:dyDescent="0.2">
      <c r="A693" s="39"/>
      <c r="B693" s="33"/>
      <c r="C693" s="34"/>
      <c r="D693" s="35"/>
      <c r="E693" s="36"/>
      <c r="F693" s="37"/>
      <c r="G693" s="38"/>
      <c r="H693" s="35"/>
      <c r="I693" s="39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55"/>
      <c r="Z693" s="53"/>
      <c r="AA693" s="53"/>
      <c r="AB693" s="53"/>
      <c r="AC693" s="55"/>
      <c r="AD693" s="53"/>
      <c r="AE693" s="53"/>
      <c r="AF693" s="53"/>
      <c r="AG693" s="56"/>
      <c r="AH693" s="52"/>
      <c r="AI693" s="52"/>
      <c r="AJ693" s="57"/>
      <c r="AK693" s="58"/>
      <c r="AL693" s="58"/>
      <c r="AM693" s="34"/>
      <c r="AN693" s="34"/>
      <c r="AO693" s="34"/>
      <c r="AP693" s="34"/>
      <c r="AQ693" s="34"/>
    </row>
    <row r="694" spans="1:43" ht="15.75" customHeight="1" x14ac:dyDescent="0.2">
      <c r="A694" s="39"/>
      <c r="B694" s="33"/>
      <c r="C694" s="34"/>
      <c r="D694" s="35"/>
      <c r="E694" s="36"/>
      <c r="F694" s="37"/>
      <c r="G694" s="38"/>
      <c r="H694" s="35"/>
      <c r="I694" s="39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55"/>
      <c r="Z694" s="53"/>
      <c r="AA694" s="53"/>
      <c r="AB694" s="53"/>
      <c r="AC694" s="55"/>
      <c r="AD694" s="53"/>
      <c r="AE694" s="53"/>
      <c r="AF694" s="53"/>
      <c r="AG694" s="56"/>
      <c r="AH694" s="52"/>
      <c r="AI694" s="52"/>
      <c r="AJ694" s="57"/>
      <c r="AK694" s="58"/>
      <c r="AL694" s="58"/>
      <c r="AM694" s="34"/>
      <c r="AN694" s="34"/>
      <c r="AO694" s="34"/>
      <c r="AP694" s="34"/>
      <c r="AQ694" s="34"/>
    </row>
    <row r="695" spans="1:43" ht="15.75" customHeight="1" x14ac:dyDescent="0.2">
      <c r="A695" s="39"/>
      <c r="B695" s="33"/>
      <c r="C695" s="34"/>
      <c r="D695" s="35"/>
      <c r="E695" s="36"/>
      <c r="F695" s="37"/>
      <c r="G695" s="38"/>
      <c r="H695" s="35"/>
      <c r="I695" s="39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55"/>
      <c r="Z695" s="53"/>
      <c r="AA695" s="53"/>
      <c r="AB695" s="53"/>
      <c r="AC695" s="55"/>
      <c r="AD695" s="53"/>
      <c r="AE695" s="53"/>
      <c r="AF695" s="53"/>
      <c r="AG695" s="56"/>
      <c r="AH695" s="52"/>
      <c r="AI695" s="52"/>
      <c r="AJ695" s="57"/>
      <c r="AK695" s="58"/>
      <c r="AL695" s="58"/>
      <c r="AM695" s="34"/>
      <c r="AN695" s="34"/>
      <c r="AO695" s="34"/>
      <c r="AP695" s="34"/>
      <c r="AQ695" s="34"/>
    </row>
    <row r="696" spans="1:43" ht="15.75" customHeight="1" x14ac:dyDescent="0.2">
      <c r="A696" s="39"/>
      <c r="B696" s="33"/>
      <c r="C696" s="34"/>
      <c r="D696" s="35"/>
      <c r="E696" s="36"/>
      <c r="F696" s="37"/>
      <c r="G696" s="38"/>
      <c r="H696" s="35"/>
      <c r="I696" s="39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55"/>
      <c r="Z696" s="53"/>
      <c r="AA696" s="53"/>
      <c r="AB696" s="53"/>
      <c r="AC696" s="55"/>
      <c r="AD696" s="53"/>
      <c r="AE696" s="53"/>
      <c r="AF696" s="53"/>
      <c r="AG696" s="56"/>
      <c r="AH696" s="52"/>
      <c r="AI696" s="52"/>
      <c r="AJ696" s="57"/>
      <c r="AK696" s="58"/>
      <c r="AL696" s="58"/>
      <c r="AM696" s="34"/>
      <c r="AN696" s="34"/>
      <c r="AO696" s="34"/>
      <c r="AP696" s="34"/>
      <c r="AQ696" s="34"/>
    </row>
    <row r="697" spans="1:43" ht="15.75" customHeight="1" x14ac:dyDescent="0.2">
      <c r="A697" s="39"/>
      <c r="B697" s="33"/>
      <c r="C697" s="34"/>
      <c r="D697" s="35"/>
      <c r="E697" s="36"/>
      <c r="F697" s="37"/>
      <c r="G697" s="38"/>
      <c r="H697" s="35"/>
      <c r="I697" s="39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55"/>
      <c r="Z697" s="53"/>
      <c r="AA697" s="53"/>
      <c r="AB697" s="53"/>
      <c r="AC697" s="55"/>
      <c r="AD697" s="53"/>
      <c r="AE697" s="53"/>
      <c r="AF697" s="53"/>
      <c r="AG697" s="56"/>
      <c r="AH697" s="52"/>
      <c r="AI697" s="52"/>
      <c r="AJ697" s="57"/>
      <c r="AK697" s="58"/>
      <c r="AL697" s="58"/>
      <c r="AM697" s="34"/>
      <c r="AN697" s="34"/>
      <c r="AO697" s="34"/>
      <c r="AP697" s="34"/>
      <c r="AQ697" s="34"/>
    </row>
    <row r="698" spans="1:43" ht="15.75" customHeight="1" x14ac:dyDescent="0.2">
      <c r="A698" s="39"/>
      <c r="B698" s="33"/>
      <c r="C698" s="34"/>
      <c r="D698" s="35"/>
      <c r="E698" s="36"/>
      <c r="F698" s="37"/>
      <c r="G698" s="38"/>
      <c r="H698" s="35"/>
      <c r="I698" s="39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55"/>
      <c r="Z698" s="53"/>
      <c r="AA698" s="53"/>
      <c r="AB698" s="53"/>
      <c r="AC698" s="55"/>
      <c r="AD698" s="53"/>
      <c r="AE698" s="53"/>
      <c r="AF698" s="53"/>
      <c r="AG698" s="56"/>
      <c r="AH698" s="52"/>
      <c r="AI698" s="52"/>
      <c r="AJ698" s="57"/>
      <c r="AK698" s="58"/>
      <c r="AL698" s="58"/>
      <c r="AM698" s="34"/>
      <c r="AN698" s="34"/>
      <c r="AO698" s="34"/>
      <c r="AP698" s="34"/>
      <c r="AQ698" s="34"/>
    </row>
    <row r="699" spans="1:43" ht="15.75" customHeight="1" x14ac:dyDescent="0.2">
      <c r="A699" s="39"/>
      <c r="B699" s="33"/>
      <c r="C699" s="34"/>
      <c r="D699" s="35"/>
      <c r="E699" s="36"/>
      <c r="F699" s="37"/>
      <c r="G699" s="38"/>
      <c r="H699" s="35"/>
      <c r="I699" s="39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55"/>
      <c r="Z699" s="53"/>
      <c r="AA699" s="53"/>
      <c r="AB699" s="53"/>
      <c r="AC699" s="55"/>
      <c r="AD699" s="53"/>
      <c r="AE699" s="53"/>
      <c r="AF699" s="53"/>
      <c r="AG699" s="56"/>
      <c r="AH699" s="52"/>
      <c r="AI699" s="52"/>
      <c r="AJ699" s="57"/>
      <c r="AK699" s="58"/>
      <c r="AL699" s="58"/>
      <c r="AM699" s="34"/>
      <c r="AN699" s="34"/>
      <c r="AO699" s="34"/>
      <c r="AP699" s="34"/>
      <c r="AQ699" s="34"/>
    </row>
    <row r="700" spans="1:43" ht="15.75" customHeight="1" x14ac:dyDescent="0.2">
      <c r="A700" s="39"/>
      <c r="B700" s="33"/>
      <c r="C700" s="34"/>
      <c r="D700" s="35"/>
      <c r="E700" s="36"/>
      <c r="F700" s="37"/>
      <c r="G700" s="38"/>
      <c r="H700" s="35"/>
      <c r="I700" s="39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55"/>
      <c r="Z700" s="53"/>
      <c r="AA700" s="53"/>
      <c r="AB700" s="53"/>
      <c r="AC700" s="55"/>
      <c r="AD700" s="53"/>
      <c r="AE700" s="53"/>
      <c r="AF700" s="53"/>
      <c r="AG700" s="56"/>
      <c r="AH700" s="52"/>
      <c r="AI700" s="52"/>
      <c r="AJ700" s="57"/>
      <c r="AK700" s="58"/>
      <c r="AL700" s="58"/>
      <c r="AM700" s="34"/>
      <c r="AN700" s="34"/>
      <c r="AO700" s="34"/>
      <c r="AP700" s="34"/>
      <c r="AQ700" s="34"/>
    </row>
    <row r="701" spans="1:43" ht="15.75" customHeight="1" x14ac:dyDescent="0.2">
      <c r="A701" s="39"/>
      <c r="B701" s="33"/>
      <c r="C701" s="34"/>
      <c r="D701" s="35"/>
      <c r="E701" s="36"/>
      <c r="F701" s="37"/>
      <c r="G701" s="38"/>
      <c r="H701" s="35"/>
      <c r="I701" s="39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55"/>
      <c r="Z701" s="53"/>
      <c r="AA701" s="53"/>
      <c r="AB701" s="53"/>
      <c r="AC701" s="55"/>
      <c r="AD701" s="53"/>
      <c r="AE701" s="53"/>
      <c r="AF701" s="53"/>
      <c r="AG701" s="56"/>
      <c r="AH701" s="52"/>
      <c r="AI701" s="52"/>
      <c r="AJ701" s="57"/>
      <c r="AK701" s="58"/>
      <c r="AL701" s="58"/>
      <c r="AM701" s="34"/>
      <c r="AN701" s="34"/>
      <c r="AO701" s="34"/>
      <c r="AP701" s="34"/>
      <c r="AQ701" s="34"/>
    </row>
    <row r="702" spans="1:43" ht="15.75" customHeight="1" x14ac:dyDescent="0.2">
      <c r="A702" s="39"/>
      <c r="B702" s="33"/>
      <c r="C702" s="34"/>
      <c r="D702" s="35"/>
      <c r="E702" s="36"/>
      <c r="F702" s="37"/>
      <c r="G702" s="38"/>
      <c r="H702" s="35"/>
      <c r="I702" s="39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55"/>
      <c r="Z702" s="53"/>
      <c r="AA702" s="53"/>
      <c r="AB702" s="53"/>
      <c r="AC702" s="55"/>
      <c r="AD702" s="53"/>
      <c r="AE702" s="53"/>
      <c r="AF702" s="53"/>
      <c r="AG702" s="56"/>
      <c r="AH702" s="52"/>
      <c r="AI702" s="52"/>
      <c r="AJ702" s="57"/>
      <c r="AK702" s="58"/>
      <c r="AL702" s="58"/>
      <c r="AM702" s="34"/>
      <c r="AN702" s="34"/>
      <c r="AO702" s="34"/>
      <c r="AP702" s="34"/>
      <c r="AQ702" s="34"/>
    </row>
    <row r="703" spans="1:43" ht="15.75" customHeight="1" x14ac:dyDescent="0.2">
      <c r="A703" s="39"/>
      <c r="B703" s="33"/>
      <c r="C703" s="34"/>
      <c r="D703" s="35"/>
      <c r="E703" s="36"/>
      <c r="F703" s="37"/>
      <c r="G703" s="38"/>
      <c r="H703" s="35"/>
      <c r="I703" s="39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55"/>
      <c r="Z703" s="53"/>
      <c r="AA703" s="53"/>
      <c r="AB703" s="53"/>
      <c r="AC703" s="55"/>
      <c r="AD703" s="53"/>
      <c r="AE703" s="53"/>
      <c r="AF703" s="53"/>
      <c r="AG703" s="56"/>
      <c r="AH703" s="52"/>
      <c r="AI703" s="52"/>
      <c r="AJ703" s="57"/>
      <c r="AK703" s="58"/>
      <c r="AL703" s="58"/>
      <c r="AM703" s="34"/>
      <c r="AN703" s="34"/>
      <c r="AO703" s="34"/>
      <c r="AP703" s="34"/>
      <c r="AQ703" s="34"/>
    </row>
    <row r="704" spans="1:43" ht="15.75" customHeight="1" x14ac:dyDescent="0.2">
      <c r="A704" s="39"/>
      <c r="B704" s="33"/>
      <c r="C704" s="34"/>
      <c r="D704" s="35"/>
      <c r="E704" s="36"/>
      <c r="F704" s="37"/>
      <c r="G704" s="38"/>
      <c r="H704" s="35"/>
      <c r="I704" s="39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55"/>
      <c r="Z704" s="53"/>
      <c r="AA704" s="53"/>
      <c r="AB704" s="53"/>
      <c r="AC704" s="55"/>
      <c r="AD704" s="53"/>
      <c r="AE704" s="53"/>
      <c r="AF704" s="53"/>
      <c r="AG704" s="56"/>
      <c r="AH704" s="52"/>
      <c r="AI704" s="52"/>
      <c r="AJ704" s="57"/>
      <c r="AK704" s="58"/>
      <c r="AL704" s="58"/>
      <c r="AM704" s="34"/>
      <c r="AN704" s="34"/>
      <c r="AO704" s="34"/>
      <c r="AP704" s="34"/>
      <c r="AQ704" s="34"/>
    </row>
    <row r="705" spans="1:43" ht="15.75" customHeight="1" x14ac:dyDescent="0.2">
      <c r="A705" s="39"/>
      <c r="B705" s="33"/>
      <c r="C705" s="34"/>
      <c r="D705" s="35"/>
      <c r="E705" s="36"/>
      <c r="F705" s="37"/>
      <c r="G705" s="38"/>
      <c r="H705" s="35"/>
      <c r="I705" s="39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55"/>
      <c r="Z705" s="53"/>
      <c r="AA705" s="53"/>
      <c r="AB705" s="53"/>
      <c r="AC705" s="55"/>
      <c r="AD705" s="53"/>
      <c r="AE705" s="53"/>
      <c r="AF705" s="53"/>
      <c r="AG705" s="56"/>
      <c r="AH705" s="52"/>
      <c r="AI705" s="52"/>
      <c r="AJ705" s="57"/>
      <c r="AK705" s="58"/>
      <c r="AL705" s="58"/>
      <c r="AM705" s="34"/>
      <c r="AN705" s="34"/>
      <c r="AO705" s="34"/>
      <c r="AP705" s="34"/>
      <c r="AQ705" s="34"/>
    </row>
    <row r="706" spans="1:43" ht="15.75" customHeight="1" x14ac:dyDescent="0.2">
      <c r="A706" s="39"/>
      <c r="B706" s="33"/>
      <c r="C706" s="34"/>
      <c r="D706" s="35"/>
      <c r="E706" s="36"/>
      <c r="F706" s="37"/>
      <c r="G706" s="38"/>
      <c r="H706" s="35"/>
      <c r="I706" s="39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55"/>
      <c r="Z706" s="53"/>
      <c r="AA706" s="53"/>
      <c r="AB706" s="53"/>
      <c r="AC706" s="55"/>
      <c r="AD706" s="53"/>
      <c r="AE706" s="53"/>
      <c r="AF706" s="53"/>
      <c r="AG706" s="56"/>
      <c r="AH706" s="52"/>
      <c r="AI706" s="52"/>
      <c r="AJ706" s="57"/>
      <c r="AK706" s="58"/>
      <c r="AL706" s="58"/>
      <c r="AM706" s="34"/>
      <c r="AN706" s="34"/>
      <c r="AO706" s="34"/>
      <c r="AP706" s="34"/>
      <c r="AQ706" s="34"/>
    </row>
    <row r="707" spans="1:43" ht="15.75" customHeight="1" x14ac:dyDescent="0.2">
      <c r="A707" s="39"/>
      <c r="B707" s="33"/>
      <c r="C707" s="34"/>
      <c r="D707" s="35"/>
      <c r="E707" s="36"/>
      <c r="F707" s="37"/>
      <c r="G707" s="38"/>
      <c r="H707" s="35"/>
      <c r="I707" s="39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55"/>
      <c r="Z707" s="53"/>
      <c r="AA707" s="53"/>
      <c r="AB707" s="53"/>
      <c r="AC707" s="55"/>
      <c r="AD707" s="53"/>
      <c r="AE707" s="53"/>
      <c r="AF707" s="53"/>
      <c r="AG707" s="56"/>
      <c r="AH707" s="52"/>
      <c r="AI707" s="52"/>
      <c r="AJ707" s="57"/>
      <c r="AK707" s="58"/>
      <c r="AL707" s="58"/>
      <c r="AM707" s="34"/>
      <c r="AN707" s="34"/>
      <c r="AO707" s="34"/>
      <c r="AP707" s="34"/>
      <c r="AQ707" s="34"/>
    </row>
    <row r="708" spans="1:43" ht="15.75" customHeight="1" x14ac:dyDescent="0.2">
      <c r="A708" s="39"/>
      <c r="B708" s="33"/>
      <c r="C708" s="34"/>
      <c r="D708" s="35"/>
      <c r="E708" s="36"/>
      <c r="F708" s="37"/>
      <c r="G708" s="38"/>
      <c r="H708" s="35"/>
      <c r="I708" s="39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55"/>
      <c r="Z708" s="53"/>
      <c r="AA708" s="53"/>
      <c r="AB708" s="53"/>
      <c r="AC708" s="55"/>
      <c r="AD708" s="53"/>
      <c r="AE708" s="53"/>
      <c r="AF708" s="53"/>
      <c r="AG708" s="56"/>
      <c r="AH708" s="52"/>
      <c r="AI708" s="52"/>
      <c r="AJ708" s="57"/>
      <c r="AK708" s="58"/>
      <c r="AL708" s="58"/>
      <c r="AM708" s="34"/>
      <c r="AN708" s="34"/>
      <c r="AO708" s="34"/>
      <c r="AP708" s="34"/>
      <c r="AQ708" s="34"/>
    </row>
    <row r="709" spans="1:43" ht="15.75" customHeight="1" x14ac:dyDescent="0.2">
      <c r="A709" s="39"/>
      <c r="B709" s="33"/>
      <c r="C709" s="34"/>
      <c r="D709" s="35"/>
      <c r="E709" s="36"/>
      <c r="F709" s="37"/>
      <c r="G709" s="38"/>
      <c r="H709" s="35"/>
      <c r="I709" s="39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55"/>
      <c r="Z709" s="53"/>
      <c r="AA709" s="53"/>
      <c r="AB709" s="53"/>
      <c r="AC709" s="55"/>
      <c r="AD709" s="53"/>
      <c r="AE709" s="53"/>
      <c r="AF709" s="53"/>
      <c r="AG709" s="56"/>
      <c r="AH709" s="52"/>
      <c r="AI709" s="52"/>
      <c r="AJ709" s="57"/>
      <c r="AK709" s="58"/>
      <c r="AL709" s="58"/>
      <c r="AM709" s="34"/>
      <c r="AN709" s="34"/>
      <c r="AO709" s="34"/>
      <c r="AP709" s="34"/>
      <c r="AQ709" s="34"/>
    </row>
    <row r="710" spans="1:43" ht="15.75" customHeight="1" x14ac:dyDescent="0.2">
      <c r="A710" s="39"/>
      <c r="B710" s="33"/>
      <c r="C710" s="34"/>
      <c r="D710" s="35"/>
      <c r="E710" s="36"/>
      <c r="F710" s="37"/>
      <c r="G710" s="38"/>
      <c r="H710" s="35"/>
      <c r="I710" s="39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55"/>
      <c r="Z710" s="53"/>
      <c r="AA710" s="53"/>
      <c r="AB710" s="53"/>
      <c r="AC710" s="55"/>
      <c r="AD710" s="53"/>
      <c r="AE710" s="53"/>
      <c r="AF710" s="53"/>
      <c r="AG710" s="56"/>
      <c r="AH710" s="52"/>
      <c r="AI710" s="52"/>
      <c r="AJ710" s="57"/>
      <c r="AK710" s="58"/>
      <c r="AL710" s="58"/>
      <c r="AM710" s="34"/>
      <c r="AN710" s="34"/>
      <c r="AO710" s="34"/>
      <c r="AP710" s="34"/>
      <c r="AQ710" s="34"/>
    </row>
    <row r="711" spans="1:43" ht="15.75" customHeight="1" x14ac:dyDescent="0.2">
      <c r="A711" s="39"/>
      <c r="B711" s="33"/>
      <c r="C711" s="34"/>
      <c r="D711" s="35"/>
      <c r="E711" s="36"/>
      <c r="F711" s="37"/>
      <c r="G711" s="38"/>
      <c r="H711" s="35"/>
      <c r="I711" s="39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55"/>
      <c r="Z711" s="53"/>
      <c r="AA711" s="53"/>
      <c r="AB711" s="53"/>
      <c r="AC711" s="55"/>
      <c r="AD711" s="53"/>
      <c r="AE711" s="53"/>
      <c r="AF711" s="53"/>
      <c r="AG711" s="56"/>
      <c r="AH711" s="52"/>
      <c r="AI711" s="52"/>
      <c r="AJ711" s="57"/>
      <c r="AK711" s="58"/>
      <c r="AL711" s="58"/>
      <c r="AM711" s="34"/>
      <c r="AN711" s="34"/>
      <c r="AO711" s="34"/>
      <c r="AP711" s="34"/>
      <c r="AQ711" s="34"/>
    </row>
    <row r="712" spans="1:43" ht="15.75" customHeight="1" x14ac:dyDescent="0.2">
      <c r="A712" s="39"/>
      <c r="B712" s="33"/>
      <c r="C712" s="34"/>
      <c r="D712" s="35"/>
      <c r="E712" s="36"/>
      <c r="F712" s="37"/>
      <c r="G712" s="38"/>
      <c r="H712" s="35"/>
      <c r="I712" s="39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55"/>
      <c r="Z712" s="53"/>
      <c r="AA712" s="53"/>
      <c r="AB712" s="53"/>
      <c r="AC712" s="55"/>
      <c r="AD712" s="53"/>
      <c r="AE712" s="53"/>
      <c r="AF712" s="53"/>
      <c r="AG712" s="56"/>
      <c r="AH712" s="52"/>
      <c r="AI712" s="52"/>
      <c r="AJ712" s="57"/>
      <c r="AK712" s="58"/>
      <c r="AL712" s="58"/>
      <c r="AM712" s="34"/>
      <c r="AN712" s="34"/>
      <c r="AO712" s="34"/>
      <c r="AP712" s="34"/>
      <c r="AQ712" s="34"/>
    </row>
    <row r="713" spans="1:43" ht="15.75" customHeight="1" x14ac:dyDescent="0.2">
      <c r="A713" s="39"/>
      <c r="B713" s="33"/>
      <c r="C713" s="34"/>
      <c r="D713" s="35"/>
      <c r="E713" s="36"/>
      <c r="F713" s="37"/>
      <c r="G713" s="38"/>
      <c r="H713" s="35"/>
      <c r="I713" s="39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55"/>
      <c r="Z713" s="53"/>
      <c r="AA713" s="53"/>
      <c r="AB713" s="53"/>
      <c r="AC713" s="55"/>
      <c r="AD713" s="53"/>
      <c r="AE713" s="53"/>
      <c r="AF713" s="53"/>
      <c r="AG713" s="56"/>
      <c r="AH713" s="52"/>
      <c r="AI713" s="52"/>
      <c r="AJ713" s="57"/>
      <c r="AK713" s="58"/>
      <c r="AL713" s="58"/>
      <c r="AM713" s="34"/>
      <c r="AN713" s="34"/>
      <c r="AO713" s="34"/>
      <c r="AP713" s="34"/>
      <c r="AQ713" s="34"/>
    </row>
    <row r="714" spans="1:43" ht="15.75" customHeight="1" x14ac:dyDescent="0.2">
      <c r="A714" s="39"/>
      <c r="B714" s="33"/>
      <c r="C714" s="34"/>
      <c r="D714" s="35"/>
      <c r="E714" s="36"/>
      <c r="F714" s="37"/>
      <c r="G714" s="38"/>
      <c r="H714" s="35"/>
      <c r="I714" s="39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55"/>
      <c r="Z714" s="53"/>
      <c r="AA714" s="53"/>
      <c r="AB714" s="53"/>
      <c r="AC714" s="55"/>
      <c r="AD714" s="53"/>
      <c r="AE714" s="53"/>
      <c r="AF714" s="53"/>
      <c r="AG714" s="56"/>
      <c r="AH714" s="52"/>
      <c r="AI714" s="52"/>
      <c r="AJ714" s="57"/>
      <c r="AK714" s="58"/>
      <c r="AL714" s="58"/>
      <c r="AM714" s="34"/>
      <c r="AN714" s="34"/>
      <c r="AO714" s="34"/>
      <c r="AP714" s="34"/>
      <c r="AQ714" s="34"/>
    </row>
    <row r="715" spans="1:43" ht="15.75" customHeight="1" x14ac:dyDescent="0.2">
      <c r="A715" s="39"/>
      <c r="B715" s="33"/>
      <c r="C715" s="34"/>
      <c r="D715" s="35"/>
      <c r="E715" s="36"/>
      <c r="F715" s="37"/>
      <c r="G715" s="38"/>
      <c r="H715" s="35"/>
      <c r="I715" s="39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55"/>
      <c r="Z715" s="53"/>
      <c r="AA715" s="53"/>
      <c r="AB715" s="53"/>
      <c r="AC715" s="55"/>
      <c r="AD715" s="53"/>
      <c r="AE715" s="53"/>
      <c r="AF715" s="53"/>
      <c r="AG715" s="56"/>
      <c r="AH715" s="52"/>
      <c r="AI715" s="52"/>
      <c r="AJ715" s="57"/>
      <c r="AK715" s="58"/>
      <c r="AL715" s="58"/>
      <c r="AM715" s="34"/>
      <c r="AN715" s="34"/>
      <c r="AO715" s="34"/>
      <c r="AP715" s="34"/>
      <c r="AQ715" s="34"/>
    </row>
    <row r="716" spans="1:43" ht="15.75" customHeight="1" x14ac:dyDescent="0.2">
      <c r="A716" s="39"/>
      <c r="B716" s="33"/>
      <c r="C716" s="34"/>
      <c r="D716" s="35"/>
      <c r="E716" s="36"/>
      <c r="F716" s="37"/>
      <c r="G716" s="38"/>
      <c r="H716" s="35"/>
      <c r="I716" s="39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55"/>
      <c r="Z716" s="53"/>
      <c r="AA716" s="53"/>
      <c r="AB716" s="53"/>
      <c r="AC716" s="55"/>
      <c r="AD716" s="53"/>
      <c r="AE716" s="53"/>
      <c r="AF716" s="53"/>
      <c r="AG716" s="56"/>
      <c r="AH716" s="52"/>
      <c r="AI716" s="52"/>
      <c r="AJ716" s="57"/>
      <c r="AK716" s="58"/>
      <c r="AL716" s="58"/>
      <c r="AM716" s="34"/>
      <c r="AN716" s="34"/>
      <c r="AO716" s="34"/>
      <c r="AP716" s="34"/>
      <c r="AQ716" s="34"/>
    </row>
    <row r="717" spans="1:43" ht="15.75" customHeight="1" x14ac:dyDescent="0.2">
      <c r="A717" s="39"/>
      <c r="B717" s="33"/>
      <c r="C717" s="34"/>
      <c r="D717" s="35"/>
      <c r="E717" s="36"/>
      <c r="F717" s="37"/>
      <c r="G717" s="38"/>
      <c r="H717" s="35"/>
      <c r="I717" s="39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55"/>
      <c r="Z717" s="53"/>
      <c r="AA717" s="53"/>
      <c r="AB717" s="53"/>
      <c r="AC717" s="55"/>
      <c r="AD717" s="53"/>
      <c r="AE717" s="53"/>
      <c r="AF717" s="53"/>
      <c r="AG717" s="56"/>
      <c r="AH717" s="52"/>
      <c r="AI717" s="52"/>
      <c r="AJ717" s="57"/>
      <c r="AK717" s="58"/>
      <c r="AL717" s="58"/>
      <c r="AM717" s="34"/>
      <c r="AN717" s="34"/>
      <c r="AO717" s="34"/>
      <c r="AP717" s="34"/>
      <c r="AQ717" s="34"/>
    </row>
    <row r="718" spans="1:43" ht="15.75" customHeight="1" x14ac:dyDescent="0.2">
      <c r="A718" s="39"/>
      <c r="B718" s="33"/>
      <c r="C718" s="34"/>
      <c r="D718" s="35"/>
      <c r="E718" s="36"/>
      <c r="F718" s="37"/>
      <c r="G718" s="38"/>
      <c r="H718" s="35"/>
      <c r="I718" s="39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55"/>
      <c r="Z718" s="53"/>
      <c r="AA718" s="53"/>
      <c r="AB718" s="53"/>
      <c r="AC718" s="55"/>
      <c r="AD718" s="53"/>
      <c r="AE718" s="53"/>
      <c r="AF718" s="53"/>
      <c r="AG718" s="56"/>
      <c r="AH718" s="52"/>
      <c r="AI718" s="52"/>
      <c r="AJ718" s="57"/>
      <c r="AK718" s="58"/>
      <c r="AL718" s="58"/>
      <c r="AM718" s="34"/>
      <c r="AN718" s="34"/>
      <c r="AO718" s="34"/>
      <c r="AP718" s="34"/>
      <c r="AQ718" s="34"/>
    </row>
    <row r="719" spans="1:43" ht="15.75" customHeight="1" x14ac:dyDescent="0.2">
      <c r="A719" s="39"/>
      <c r="B719" s="33"/>
      <c r="C719" s="34"/>
      <c r="D719" s="35"/>
      <c r="E719" s="36"/>
      <c r="F719" s="37"/>
      <c r="G719" s="38"/>
      <c r="H719" s="35"/>
      <c r="I719" s="39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55"/>
      <c r="Z719" s="53"/>
      <c r="AA719" s="53"/>
      <c r="AB719" s="53"/>
      <c r="AC719" s="55"/>
      <c r="AD719" s="53"/>
      <c r="AE719" s="53"/>
      <c r="AF719" s="53"/>
      <c r="AG719" s="56"/>
      <c r="AH719" s="52"/>
      <c r="AI719" s="52"/>
      <c r="AJ719" s="57"/>
      <c r="AK719" s="58"/>
      <c r="AL719" s="58"/>
      <c r="AM719" s="34"/>
      <c r="AN719" s="34"/>
      <c r="AO719" s="34"/>
      <c r="AP719" s="34"/>
      <c r="AQ719" s="34"/>
    </row>
    <row r="720" spans="1:43" ht="15.75" customHeight="1" x14ac:dyDescent="0.2">
      <c r="A720" s="39"/>
      <c r="B720" s="33"/>
      <c r="C720" s="34"/>
      <c r="D720" s="35"/>
      <c r="E720" s="36"/>
      <c r="F720" s="37"/>
      <c r="G720" s="38"/>
      <c r="H720" s="35"/>
      <c r="I720" s="39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55"/>
      <c r="Z720" s="53"/>
      <c r="AA720" s="53"/>
      <c r="AB720" s="53"/>
      <c r="AC720" s="55"/>
      <c r="AD720" s="53"/>
      <c r="AE720" s="53"/>
      <c r="AF720" s="53"/>
      <c r="AG720" s="56"/>
      <c r="AH720" s="52"/>
      <c r="AI720" s="52"/>
      <c r="AJ720" s="57"/>
      <c r="AK720" s="58"/>
      <c r="AL720" s="58"/>
      <c r="AM720" s="34"/>
      <c r="AN720" s="34"/>
      <c r="AO720" s="34"/>
      <c r="AP720" s="34"/>
      <c r="AQ720" s="34"/>
    </row>
    <row r="721" spans="1:43" ht="15.75" customHeight="1" x14ac:dyDescent="0.2">
      <c r="A721" s="39"/>
      <c r="B721" s="33"/>
      <c r="C721" s="34"/>
      <c r="D721" s="35"/>
      <c r="E721" s="36"/>
      <c r="F721" s="37"/>
      <c r="G721" s="38"/>
      <c r="H721" s="35"/>
      <c r="I721" s="39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55"/>
      <c r="Z721" s="53"/>
      <c r="AA721" s="53"/>
      <c r="AB721" s="53"/>
      <c r="AC721" s="55"/>
      <c r="AD721" s="53"/>
      <c r="AE721" s="53"/>
      <c r="AF721" s="53"/>
      <c r="AG721" s="56"/>
      <c r="AH721" s="52"/>
      <c r="AI721" s="52"/>
      <c r="AJ721" s="57"/>
      <c r="AK721" s="58"/>
      <c r="AL721" s="58"/>
      <c r="AM721" s="34"/>
      <c r="AN721" s="34"/>
      <c r="AO721" s="34"/>
      <c r="AP721" s="34"/>
      <c r="AQ721" s="34"/>
    </row>
    <row r="722" spans="1:43" ht="15.75" customHeight="1" x14ac:dyDescent="0.2">
      <c r="A722" s="39"/>
      <c r="B722" s="33"/>
      <c r="C722" s="34"/>
      <c r="D722" s="35"/>
      <c r="E722" s="36"/>
      <c r="F722" s="37"/>
      <c r="G722" s="38"/>
      <c r="H722" s="35"/>
      <c r="I722" s="39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55"/>
      <c r="Z722" s="53"/>
      <c r="AA722" s="53"/>
      <c r="AB722" s="53"/>
      <c r="AC722" s="55"/>
      <c r="AD722" s="53"/>
      <c r="AE722" s="53"/>
      <c r="AF722" s="53"/>
      <c r="AG722" s="56"/>
      <c r="AH722" s="52"/>
      <c r="AI722" s="52"/>
      <c r="AJ722" s="57"/>
      <c r="AK722" s="58"/>
      <c r="AL722" s="58"/>
      <c r="AM722" s="34"/>
      <c r="AN722" s="34"/>
      <c r="AO722" s="34"/>
      <c r="AP722" s="34"/>
      <c r="AQ722" s="34"/>
    </row>
    <row r="723" spans="1:43" ht="15.75" customHeight="1" x14ac:dyDescent="0.2">
      <c r="A723" s="39"/>
      <c r="B723" s="33"/>
      <c r="C723" s="34"/>
      <c r="D723" s="35"/>
      <c r="E723" s="36"/>
      <c r="F723" s="37"/>
      <c r="G723" s="38"/>
      <c r="H723" s="35"/>
      <c r="I723" s="39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55"/>
      <c r="Z723" s="53"/>
      <c r="AA723" s="53"/>
      <c r="AB723" s="53"/>
      <c r="AC723" s="55"/>
      <c r="AD723" s="53"/>
      <c r="AE723" s="53"/>
      <c r="AF723" s="53"/>
      <c r="AG723" s="56"/>
      <c r="AH723" s="52"/>
      <c r="AI723" s="52"/>
      <c r="AJ723" s="57"/>
      <c r="AK723" s="58"/>
      <c r="AL723" s="58"/>
      <c r="AM723" s="34"/>
      <c r="AN723" s="34"/>
      <c r="AO723" s="34"/>
      <c r="AP723" s="34"/>
      <c r="AQ723" s="34"/>
    </row>
    <row r="724" spans="1:43" ht="15.75" customHeight="1" x14ac:dyDescent="0.2">
      <c r="A724" s="39"/>
      <c r="B724" s="33"/>
      <c r="C724" s="34"/>
      <c r="D724" s="35"/>
      <c r="E724" s="36"/>
      <c r="F724" s="37"/>
      <c r="G724" s="38"/>
      <c r="H724" s="35"/>
      <c r="I724" s="39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55"/>
      <c r="Z724" s="53"/>
      <c r="AA724" s="53"/>
      <c r="AB724" s="53"/>
      <c r="AC724" s="55"/>
      <c r="AD724" s="53"/>
      <c r="AE724" s="53"/>
      <c r="AF724" s="53"/>
      <c r="AG724" s="56"/>
      <c r="AH724" s="52"/>
      <c r="AI724" s="52"/>
      <c r="AJ724" s="57"/>
      <c r="AK724" s="58"/>
      <c r="AL724" s="58"/>
      <c r="AM724" s="34"/>
      <c r="AN724" s="34"/>
      <c r="AO724" s="34"/>
      <c r="AP724" s="34"/>
      <c r="AQ724" s="34"/>
    </row>
    <row r="725" spans="1:43" ht="15.75" customHeight="1" x14ac:dyDescent="0.2">
      <c r="A725" s="39"/>
      <c r="B725" s="33"/>
      <c r="C725" s="34"/>
      <c r="D725" s="35"/>
      <c r="E725" s="36"/>
      <c r="F725" s="37"/>
      <c r="G725" s="38"/>
      <c r="H725" s="35"/>
      <c r="I725" s="39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55"/>
      <c r="Z725" s="53"/>
      <c r="AA725" s="53"/>
      <c r="AB725" s="53"/>
      <c r="AC725" s="55"/>
      <c r="AD725" s="53"/>
      <c r="AE725" s="53"/>
      <c r="AF725" s="53"/>
      <c r="AG725" s="56"/>
      <c r="AH725" s="52"/>
      <c r="AI725" s="52"/>
      <c r="AJ725" s="57"/>
      <c r="AK725" s="58"/>
      <c r="AL725" s="58"/>
      <c r="AM725" s="34"/>
      <c r="AN725" s="34"/>
      <c r="AO725" s="34"/>
      <c r="AP725" s="34"/>
      <c r="AQ725" s="34"/>
    </row>
    <row r="726" spans="1:43" ht="15.75" customHeight="1" x14ac:dyDescent="0.2">
      <c r="A726" s="39"/>
      <c r="B726" s="33"/>
      <c r="C726" s="34"/>
      <c r="D726" s="35"/>
      <c r="E726" s="36"/>
      <c r="F726" s="37"/>
      <c r="G726" s="38"/>
      <c r="H726" s="35"/>
      <c r="I726" s="39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55"/>
      <c r="Z726" s="53"/>
      <c r="AA726" s="53"/>
      <c r="AB726" s="53"/>
      <c r="AC726" s="55"/>
      <c r="AD726" s="53"/>
      <c r="AE726" s="53"/>
      <c r="AF726" s="53"/>
      <c r="AG726" s="56"/>
      <c r="AH726" s="52"/>
      <c r="AI726" s="52"/>
      <c r="AJ726" s="57"/>
      <c r="AK726" s="58"/>
      <c r="AL726" s="58"/>
      <c r="AM726" s="34"/>
      <c r="AN726" s="34"/>
      <c r="AO726" s="34"/>
      <c r="AP726" s="34"/>
      <c r="AQ726" s="34"/>
    </row>
    <row r="727" spans="1:43" ht="15.75" customHeight="1" x14ac:dyDescent="0.2">
      <c r="A727" s="39"/>
      <c r="B727" s="33"/>
      <c r="C727" s="34"/>
      <c r="D727" s="35"/>
      <c r="E727" s="36"/>
      <c r="F727" s="37"/>
      <c r="G727" s="38"/>
      <c r="H727" s="35"/>
      <c r="I727" s="39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55"/>
      <c r="Z727" s="53"/>
      <c r="AA727" s="53"/>
      <c r="AB727" s="53"/>
      <c r="AC727" s="55"/>
      <c r="AD727" s="53"/>
      <c r="AE727" s="53"/>
      <c r="AF727" s="53"/>
      <c r="AG727" s="56"/>
      <c r="AH727" s="52"/>
      <c r="AI727" s="52"/>
      <c r="AJ727" s="57"/>
      <c r="AK727" s="58"/>
      <c r="AL727" s="58"/>
      <c r="AM727" s="34"/>
      <c r="AN727" s="34"/>
      <c r="AO727" s="34"/>
      <c r="AP727" s="34"/>
      <c r="AQ727" s="34"/>
    </row>
    <row r="728" spans="1:43" ht="15.75" customHeight="1" x14ac:dyDescent="0.2">
      <c r="A728" s="39"/>
      <c r="B728" s="33"/>
      <c r="C728" s="34"/>
      <c r="D728" s="35"/>
      <c r="E728" s="36"/>
      <c r="F728" s="37"/>
      <c r="G728" s="38"/>
      <c r="H728" s="35"/>
      <c r="I728" s="39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55"/>
      <c r="Z728" s="53"/>
      <c r="AA728" s="53"/>
      <c r="AB728" s="53"/>
      <c r="AC728" s="55"/>
      <c r="AD728" s="53"/>
      <c r="AE728" s="53"/>
      <c r="AF728" s="53"/>
      <c r="AG728" s="56"/>
      <c r="AH728" s="52"/>
      <c r="AI728" s="52"/>
      <c r="AJ728" s="57"/>
      <c r="AK728" s="58"/>
      <c r="AL728" s="58"/>
      <c r="AM728" s="34"/>
      <c r="AN728" s="34"/>
      <c r="AO728" s="34"/>
      <c r="AP728" s="34"/>
      <c r="AQ728" s="34"/>
    </row>
    <row r="729" spans="1:43" ht="15.75" customHeight="1" x14ac:dyDescent="0.2">
      <c r="A729" s="39"/>
      <c r="B729" s="33"/>
      <c r="C729" s="34"/>
      <c r="D729" s="35"/>
      <c r="E729" s="36"/>
      <c r="F729" s="37"/>
      <c r="G729" s="38"/>
      <c r="H729" s="35"/>
      <c r="I729" s="39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55"/>
      <c r="Z729" s="53"/>
      <c r="AA729" s="53"/>
      <c r="AB729" s="53"/>
      <c r="AC729" s="55"/>
      <c r="AD729" s="53"/>
      <c r="AE729" s="53"/>
      <c r="AF729" s="53"/>
      <c r="AG729" s="56"/>
      <c r="AH729" s="52"/>
      <c r="AI729" s="52"/>
      <c r="AJ729" s="57"/>
      <c r="AK729" s="58"/>
      <c r="AL729" s="58"/>
      <c r="AM729" s="34"/>
      <c r="AN729" s="34"/>
      <c r="AO729" s="34"/>
      <c r="AP729" s="34"/>
      <c r="AQ729" s="34"/>
    </row>
    <row r="730" spans="1:43" ht="15.75" customHeight="1" x14ac:dyDescent="0.2">
      <c r="A730" s="39"/>
      <c r="B730" s="33"/>
      <c r="C730" s="34"/>
      <c r="D730" s="35"/>
      <c r="E730" s="36"/>
      <c r="F730" s="37"/>
      <c r="G730" s="38"/>
      <c r="H730" s="35"/>
      <c r="I730" s="39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55"/>
      <c r="Z730" s="53"/>
      <c r="AA730" s="53"/>
      <c r="AB730" s="53"/>
      <c r="AC730" s="55"/>
      <c r="AD730" s="53"/>
      <c r="AE730" s="53"/>
      <c r="AF730" s="53"/>
      <c r="AG730" s="56"/>
      <c r="AH730" s="52"/>
      <c r="AI730" s="52"/>
      <c r="AJ730" s="57"/>
      <c r="AK730" s="58"/>
      <c r="AL730" s="58"/>
      <c r="AM730" s="34"/>
      <c r="AN730" s="34"/>
      <c r="AO730" s="34"/>
      <c r="AP730" s="34"/>
      <c r="AQ730" s="34"/>
    </row>
    <row r="731" spans="1:43" ht="15.75" customHeight="1" x14ac:dyDescent="0.2">
      <c r="A731" s="39"/>
      <c r="B731" s="33"/>
      <c r="C731" s="34"/>
      <c r="D731" s="35"/>
      <c r="E731" s="36"/>
      <c r="F731" s="37"/>
      <c r="G731" s="38"/>
      <c r="H731" s="35"/>
      <c r="I731" s="39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55"/>
      <c r="Z731" s="53"/>
      <c r="AA731" s="53"/>
      <c r="AB731" s="53"/>
      <c r="AC731" s="55"/>
      <c r="AD731" s="53"/>
      <c r="AE731" s="53"/>
      <c r="AF731" s="53"/>
      <c r="AG731" s="56"/>
      <c r="AH731" s="52"/>
      <c r="AI731" s="52"/>
      <c r="AJ731" s="57"/>
      <c r="AK731" s="58"/>
      <c r="AL731" s="58"/>
      <c r="AM731" s="34"/>
      <c r="AN731" s="34"/>
      <c r="AO731" s="34"/>
      <c r="AP731" s="34"/>
      <c r="AQ731" s="34"/>
    </row>
    <row r="732" spans="1:43" ht="15.75" customHeight="1" x14ac:dyDescent="0.2">
      <c r="A732" s="39"/>
      <c r="B732" s="33"/>
      <c r="C732" s="34"/>
      <c r="D732" s="35"/>
      <c r="E732" s="36"/>
      <c r="F732" s="37"/>
      <c r="G732" s="38"/>
      <c r="H732" s="35"/>
      <c r="I732" s="39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55"/>
      <c r="Z732" s="53"/>
      <c r="AA732" s="53"/>
      <c r="AB732" s="53"/>
      <c r="AC732" s="55"/>
      <c r="AD732" s="53"/>
      <c r="AE732" s="53"/>
      <c r="AF732" s="53"/>
      <c r="AG732" s="56"/>
      <c r="AH732" s="52"/>
      <c r="AI732" s="52"/>
      <c r="AJ732" s="57"/>
      <c r="AK732" s="58"/>
      <c r="AL732" s="58"/>
      <c r="AM732" s="34"/>
      <c r="AN732" s="34"/>
      <c r="AO732" s="34"/>
      <c r="AP732" s="34"/>
      <c r="AQ732" s="34"/>
    </row>
    <row r="733" spans="1:43" ht="15.75" customHeight="1" x14ac:dyDescent="0.2">
      <c r="A733" s="39"/>
      <c r="B733" s="33"/>
      <c r="C733" s="34"/>
      <c r="D733" s="35"/>
      <c r="E733" s="36"/>
      <c r="F733" s="37"/>
      <c r="G733" s="38"/>
      <c r="H733" s="35"/>
      <c r="I733" s="39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55"/>
      <c r="Z733" s="53"/>
      <c r="AA733" s="53"/>
      <c r="AB733" s="53"/>
      <c r="AC733" s="55"/>
      <c r="AD733" s="53"/>
      <c r="AE733" s="53"/>
      <c r="AF733" s="53"/>
      <c r="AG733" s="56"/>
      <c r="AH733" s="52"/>
      <c r="AI733" s="52"/>
      <c r="AJ733" s="57"/>
      <c r="AK733" s="58"/>
      <c r="AL733" s="58"/>
      <c r="AM733" s="34"/>
      <c r="AN733" s="34"/>
      <c r="AO733" s="34"/>
      <c r="AP733" s="34"/>
      <c r="AQ733" s="34"/>
    </row>
    <row r="734" spans="1:43" ht="15.75" customHeight="1" x14ac:dyDescent="0.2">
      <c r="A734" s="39"/>
      <c r="B734" s="33"/>
      <c r="C734" s="34"/>
      <c r="D734" s="35"/>
      <c r="E734" s="36"/>
      <c r="F734" s="37"/>
      <c r="G734" s="38"/>
      <c r="H734" s="35"/>
      <c r="I734" s="39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55"/>
      <c r="Z734" s="53"/>
      <c r="AA734" s="53"/>
      <c r="AB734" s="53"/>
      <c r="AC734" s="55"/>
      <c r="AD734" s="53"/>
      <c r="AE734" s="53"/>
      <c r="AF734" s="53"/>
      <c r="AG734" s="56"/>
      <c r="AH734" s="52"/>
      <c r="AI734" s="52"/>
      <c r="AJ734" s="57"/>
      <c r="AK734" s="58"/>
      <c r="AL734" s="58"/>
      <c r="AM734" s="34"/>
      <c r="AN734" s="34"/>
      <c r="AO734" s="34"/>
      <c r="AP734" s="34"/>
      <c r="AQ734" s="34"/>
    </row>
    <row r="735" spans="1:43" ht="15.75" customHeight="1" x14ac:dyDescent="0.2">
      <c r="A735" s="39"/>
      <c r="B735" s="33"/>
      <c r="C735" s="34"/>
      <c r="D735" s="35"/>
      <c r="E735" s="36"/>
      <c r="F735" s="37"/>
      <c r="G735" s="38"/>
      <c r="H735" s="35"/>
      <c r="I735" s="39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55"/>
      <c r="Z735" s="53"/>
      <c r="AA735" s="53"/>
      <c r="AB735" s="53"/>
      <c r="AC735" s="55"/>
      <c r="AD735" s="53"/>
      <c r="AE735" s="53"/>
      <c r="AF735" s="53"/>
      <c r="AG735" s="56"/>
      <c r="AH735" s="52"/>
      <c r="AI735" s="52"/>
      <c r="AJ735" s="57"/>
      <c r="AK735" s="58"/>
      <c r="AL735" s="58"/>
      <c r="AM735" s="34"/>
      <c r="AN735" s="34"/>
      <c r="AO735" s="34"/>
      <c r="AP735" s="34"/>
      <c r="AQ735" s="34"/>
    </row>
    <row r="736" spans="1:43" ht="15.75" customHeight="1" x14ac:dyDescent="0.2">
      <c r="A736" s="39"/>
      <c r="B736" s="33"/>
      <c r="C736" s="34"/>
      <c r="D736" s="35"/>
      <c r="E736" s="36"/>
      <c r="F736" s="37"/>
      <c r="G736" s="38"/>
      <c r="H736" s="35"/>
      <c r="I736" s="39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55"/>
      <c r="Z736" s="53"/>
      <c r="AA736" s="53"/>
      <c r="AB736" s="53"/>
      <c r="AC736" s="55"/>
      <c r="AD736" s="53"/>
      <c r="AE736" s="53"/>
      <c r="AF736" s="53"/>
      <c r="AG736" s="56"/>
      <c r="AH736" s="52"/>
      <c r="AI736" s="52"/>
      <c r="AJ736" s="57"/>
      <c r="AK736" s="58"/>
      <c r="AL736" s="58"/>
      <c r="AM736" s="34"/>
      <c r="AN736" s="34"/>
      <c r="AO736" s="34"/>
      <c r="AP736" s="34"/>
      <c r="AQ736" s="34"/>
    </row>
    <row r="737" spans="1:43" ht="15.75" customHeight="1" x14ac:dyDescent="0.2">
      <c r="A737" s="39"/>
      <c r="B737" s="33"/>
      <c r="C737" s="34"/>
      <c r="D737" s="35"/>
      <c r="E737" s="36"/>
      <c r="F737" s="37"/>
      <c r="G737" s="38"/>
      <c r="H737" s="35"/>
      <c r="I737" s="39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55"/>
      <c r="Z737" s="53"/>
      <c r="AA737" s="53"/>
      <c r="AB737" s="53"/>
      <c r="AC737" s="55"/>
      <c r="AD737" s="53"/>
      <c r="AE737" s="53"/>
      <c r="AF737" s="53"/>
      <c r="AG737" s="56"/>
      <c r="AH737" s="52"/>
      <c r="AI737" s="52"/>
      <c r="AJ737" s="57"/>
      <c r="AK737" s="58"/>
      <c r="AL737" s="58"/>
      <c r="AM737" s="34"/>
      <c r="AN737" s="34"/>
      <c r="AO737" s="34"/>
      <c r="AP737" s="34"/>
      <c r="AQ737" s="34"/>
    </row>
    <row r="738" spans="1:43" ht="15.75" customHeight="1" x14ac:dyDescent="0.2">
      <c r="A738" s="39"/>
      <c r="B738" s="33"/>
      <c r="C738" s="34"/>
      <c r="D738" s="35"/>
      <c r="E738" s="36"/>
      <c r="F738" s="37"/>
      <c r="G738" s="38"/>
      <c r="H738" s="35"/>
      <c r="I738" s="39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55"/>
      <c r="Z738" s="53"/>
      <c r="AA738" s="53"/>
      <c r="AB738" s="53"/>
      <c r="AC738" s="55"/>
      <c r="AD738" s="53"/>
      <c r="AE738" s="53"/>
      <c r="AF738" s="53"/>
      <c r="AG738" s="56"/>
      <c r="AH738" s="52"/>
      <c r="AI738" s="52"/>
      <c r="AJ738" s="57"/>
      <c r="AK738" s="58"/>
      <c r="AL738" s="58"/>
      <c r="AM738" s="34"/>
      <c r="AN738" s="34"/>
      <c r="AO738" s="34"/>
      <c r="AP738" s="34"/>
      <c r="AQ738" s="34"/>
    </row>
    <row r="739" spans="1:43" ht="15.75" customHeight="1" x14ac:dyDescent="0.2">
      <c r="A739" s="39"/>
      <c r="B739" s="33"/>
      <c r="C739" s="34"/>
      <c r="D739" s="35"/>
      <c r="E739" s="36"/>
      <c r="F739" s="37"/>
      <c r="G739" s="38"/>
      <c r="H739" s="35"/>
      <c r="I739" s="39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55"/>
      <c r="Z739" s="53"/>
      <c r="AA739" s="53"/>
      <c r="AB739" s="53"/>
      <c r="AC739" s="55"/>
      <c r="AD739" s="53"/>
      <c r="AE739" s="53"/>
      <c r="AF739" s="53"/>
      <c r="AG739" s="56"/>
      <c r="AH739" s="52"/>
      <c r="AI739" s="52"/>
      <c r="AJ739" s="57"/>
      <c r="AK739" s="58"/>
      <c r="AL739" s="58"/>
      <c r="AM739" s="34"/>
      <c r="AN739" s="34"/>
      <c r="AO739" s="34"/>
      <c r="AP739" s="34"/>
      <c r="AQ739" s="34"/>
    </row>
    <row r="740" spans="1:43" ht="15.75" customHeight="1" x14ac:dyDescent="0.2">
      <c r="A740" s="39"/>
      <c r="B740" s="33"/>
      <c r="C740" s="34"/>
      <c r="D740" s="35"/>
      <c r="E740" s="36"/>
      <c r="F740" s="37"/>
      <c r="G740" s="38"/>
      <c r="H740" s="35"/>
      <c r="I740" s="39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55"/>
      <c r="Z740" s="53"/>
      <c r="AA740" s="53"/>
      <c r="AB740" s="53"/>
      <c r="AC740" s="55"/>
      <c r="AD740" s="53"/>
      <c r="AE740" s="53"/>
      <c r="AF740" s="53"/>
      <c r="AG740" s="56"/>
      <c r="AH740" s="52"/>
      <c r="AI740" s="52"/>
      <c r="AJ740" s="57"/>
      <c r="AK740" s="58"/>
      <c r="AL740" s="58"/>
      <c r="AM740" s="34"/>
      <c r="AN740" s="34"/>
      <c r="AO740" s="34"/>
      <c r="AP740" s="34"/>
      <c r="AQ740" s="34"/>
    </row>
    <row r="741" spans="1:43" ht="15.75" customHeight="1" x14ac:dyDescent="0.2">
      <c r="A741" s="39"/>
      <c r="B741" s="33"/>
      <c r="C741" s="34"/>
      <c r="D741" s="35"/>
      <c r="E741" s="36"/>
      <c r="F741" s="37"/>
      <c r="G741" s="38"/>
      <c r="H741" s="35"/>
      <c r="I741" s="39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55"/>
      <c r="Z741" s="53"/>
      <c r="AA741" s="53"/>
      <c r="AB741" s="53"/>
      <c r="AC741" s="55"/>
      <c r="AD741" s="53"/>
      <c r="AE741" s="53"/>
      <c r="AF741" s="53"/>
      <c r="AG741" s="56"/>
      <c r="AH741" s="52"/>
      <c r="AI741" s="52"/>
      <c r="AJ741" s="57"/>
      <c r="AK741" s="58"/>
      <c r="AL741" s="58"/>
      <c r="AM741" s="34"/>
      <c r="AN741" s="34"/>
      <c r="AO741" s="34"/>
      <c r="AP741" s="34"/>
      <c r="AQ741" s="34"/>
    </row>
    <row r="742" spans="1:43" ht="15.75" customHeight="1" x14ac:dyDescent="0.2">
      <c r="A742" s="39"/>
      <c r="B742" s="33"/>
      <c r="C742" s="34"/>
      <c r="D742" s="35"/>
      <c r="E742" s="36"/>
      <c r="F742" s="37"/>
      <c r="G742" s="38"/>
      <c r="H742" s="35"/>
      <c r="I742" s="39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55"/>
      <c r="Z742" s="53"/>
      <c r="AA742" s="53"/>
      <c r="AB742" s="53"/>
      <c r="AC742" s="55"/>
      <c r="AD742" s="53"/>
      <c r="AE742" s="53"/>
      <c r="AF742" s="53"/>
      <c r="AG742" s="56"/>
      <c r="AH742" s="52"/>
      <c r="AI742" s="52"/>
      <c r="AJ742" s="57"/>
      <c r="AK742" s="58"/>
      <c r="AL742" s="58"/>
      <c r="AM742" s="34"/>
      <c r="AN742" s="34"/>
      <c r="AO742" s="34"/>
      <c r="AP742" s="34"/>
      <c r="AQ742" s="34"/>
    </row>
    <row r="743" spans="1:43" ht="15.75" customHeight="1" x14ac:dyDescent="0.2">
      <c r="A743" s="39"/>
      <c r="B743" s="33"/>
      <c r="C743" s="34"/>
      <c r="D743" s="35"/>
      <c r="E743" s="36"/>
      <c r="F743" s="37"/>
      <c r="G743" s="38"/>
      <c r="H743" s="41"/>
      <c r="I743" s="42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55"/>
      <c r="Z743" s="53"/>
      <c r="AA743" s="53"/>
      <c r="AB743" s="53"/>
      <c r="AC743" s="55"/>
      <c r="AD743" s="53"/>
      <c r="AE743" s="53"/>
      <c r="AF743" s="53"/>
      <c r="AG743" s="56"/>
      <c r="AH743" s="52"/>
      <c r="AI743" s="52"/>
      <c r="AJ743" s="57"/>
      <c r="AK743" s="58"/>
      <c r="AL743" s="58"/>
      <c r="AM743" s="34"/>
      <c r="AN743" s="34"/>
      <c r="AO743" s="34"/>
      <c r="AP743" s="34"/>
      <c r="AQ743" s="34"/>
    </row>
    <row r="744" spans="1:43" ht="15.75" customHeight="1" x14ac:dyDescent="0.2">
      <c r="A744" s="39"/>
      <c r="B744" s="33"/>
      <c r="C744" s="34"/>
      <c r="D744" s="35"/>
      <c r="E744" s="36"/>
      <c r="F744" s="37"/>
      <c r="G744" s="38"/>
      <c r="H744" s="41"/>
      <c r="I744" s="42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55"/>
      <c r="Z744" s="53"/>
      <c r="AA744" s="53"/>
      <c r="AB744" s="53"/>
      <c r="AC744" s="55"/>
      <c r="AD744" s="53"/>
      <c r="AE744" s="53"/>
      <c r="AF744" s="53"/>
      <c r="AG744" s="56"/>
      <c r="AH744" s="52"/>
      <c r="AI744" s="52"/>
      <c r="AJ744" s="57"/>
      <c r="AK744" s="58"/>
      <c r="AL744" s="58"/>
      <c r="AM744" s="34"/>
      <c r="AN744" s="34"/>
      <c r="AO744" s="34"/>
      <c r="AP744" s="34"/>
      <c r="AQ744" s="34"/>
    </row>
    <row r="745" spans="1:43" ht="15.75" customHeight="1" x14ac:dyDescent="0.2">
      <c r="A745" s="39"/>
      <c r="B745" s="33"/>
      <c r="C745" s="34"/>
      <c r="D745" s="35"/>
      <c r="E745" s="36"/>
      <c r="F745" s="37"/>
      <c r="G745" s="38"/>
      <c r="H745" s="41"/>
      <c r="I745" s="42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55"/>
      <c r="Z745" s="53"/>
      <c r="AA745" s="53"/>
      <c r="AB745" s="53"/>
      <c r="AC745" s="55"/>
      <c r="AD745" s="53"/>
      <c r="AE745" s="53"/>
      <c r="AF745" s="53"/>
      <c r="AG745" s="56"/>
      <c r="AH745" s="52"/>
      <c r="AI745" s="52"/>
      <c r="AJ745" s="57"/>
      <c r="AK745" s="58"/>
      <c r="AL745" s="58"/>
      <c r="AM745" s="34"/>
      <c r="AN745" s="34"/>
      <c r="AO745" s="34"/>
      <c r="AP745" s="34"/>
      <c r="AQ745" s="34"/>
    </row>
    <row r="746" spans="1:43" ht="15.75" customHeight="1" x14ac:dyDescent="0.2">
      <c r="A746" s="39"/>
      <c r="B746" s="33"/>
      <c r="C746" s="34"/>
      <c r="D746" s="35"/>
      <c r="E746" s="36"/>
      <c r="F746" s="37"/>
      <c r="G746" s="38"/>
      <c r="H746" s="41"/>
      <c r="I746" s="42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55"/>
      <c r="Z746" s="53"/>
      <c r="AA746" s="53"/>
      <c r="AB746" s="53"/>
      <c r="AC746" s="55"/>
      <c r="AD746" s="53"/>
      <c r="AE746" s="53"/>
      <c r="AF746" s="53"/>
      <c r="AG746" s="56"/>
      <c r="AH746" s="52"/>
      <c r="AI746" s="52"/>
      <c r="AJ746" s="57"/>
      <c r="AK746" s="58"/>
      <c r="AL746" s="58"/>
      <c r="AM746" s="34"/>
      <c r="AN746" s="34"/>
      <c r="AO746" s="34"/>
      <c r="AP746" s="34"/>
      <c r="AQ746" s="34"/>
    </row>
    <row r="747" spans="1:43" ht="15.75" customHeight="1" x14ac:dyDescent="0.2">
      <c r="A747" s="39"/>
      <c r="B747" s="33"/>
      <c r="C747" s="34"/>
      <c r="D747" s="35"/>
      <c r="E747" s="36"/>
      <c r="F747" s="37"/>
      <c r="G747" s="38"/>
      <c r="H747" s="41"/>
      <c r="I747" s="42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55"/>
      <c r="Z747" s="53"/>
      <c r="AA747" s="53"/>
      <c r="AB747" s="53"/>
      <c r="AC747" s="55"/>
      <c r="AD747" s="53"/>
      <c r="AE747" s="53"/>
      <c r="AF747" s="53"/>
      <c r="AG747" s="56"/>
      <c r="AH747" s="52"/>
      <c r="AI747" s="52"/>
      <c r="AJ747" s="57"/>
      <c r="AK747" s="58"/>
      <c r="AL747" s="58"/>
      <c r="AM747" s="34"/>
      <c r="AN747" s="34"/>
      <c r="AO747" s="34"/>
      <c r="AP747" s="34"/>
      <c r="AQ747" s="34"/>
    </row>
    <row r="748" spans="1:43" ht="15.75" customHeight="1" x14ac:dyDescent="0.2">
      <c r="A748" s="39"/>
      <c r="B748" s="33"/>
      <c r="C748" s="34"/>
      <c r="D748" s="35"/>
      <c r="E748" s="36"/>
      <c r="F748" s="37"/>
      <c r="G748" s="38"/>
      <c r="H748" s="41"/>
      <c r="I748" s="42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55"/>
      <c r="Z748" s="53"/>
      <c r="AA748" s="53"/>
      <c r="AB748" s="53"/>
      <c r="AC748" s="55"/>
      <c r="AD748" s="53"/>
      <c r="AE748" s="53"/>
      <c r="AF748" s="53"/>
      <c r="AG748" s="56"/>
      <c r="AH748" s="52"/>
      <c r="AI748" s="52"/>
      <c r="AJ748" s="57"/>
      <c r="AK748" s="58"/>
      <c r="AL748" s="58"/>
      <c r="AM748" s="34"/>
      <c r="AN748" s="34"/>
      <c r="AO748" s="34"/>
      <c r="AP748" s="34"/>
      <c r="AQ748" s="34"/>
    </row>
    <row r="749" spans="1:43" ht="15.75" customHeight="1" x14ac:dyDescent="0.2">
      <c r="A749" s="39"/>
      <c r="B749" s="33"/>
      <c r="C749" s="34"/>
      <c r="D749" s="35"/>
      <c r="E749" s="36"/>
      <c r="F749" s="37"/>
      <c r="G749" s="38"/>
      <c r="H749" s="41"/>
      <c r="I749" s="42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55"/>
      <c r="Z749" s="53"/>
      <c r="AA749" s="53"/>
      <c r="AB749" s="53"/>
      <c r="AC749" s="55"/>
      <c r="AD749" s="53"/>
      <c r="AE749" s="53"/>
      <c r="AF749" s="53"/>
      <c r="AG749" s="56"/>
      <c r="AH749" s="52"/>
      <c r="AI749" s="52"/>
      <c r="AJ749" s="57"/>
      <c r="AK749" s="58"/>
      <c r="AL749" s="58"/>
      <c r="AM749" s="34"/>
      <c r="AN749" s="34"/>
      <c r="AO749" s="34"/>
      <c r="AP749" s="34"/>
      <c r="AQ749" s="34"/>
    </row>
    <row r="750" spans="1:43" ht="15.75" customHeight="1" x14ac:dyDescent="0.2">
      <c r="A750" s="39"/>
      <c r="B750" s="33"/>
      <c r="C750" s="34"/>
      <c r="D750" s="35"/>
      <c r="E750" s="36"/>
      <c r="F750" s="37"/>
      <c r="G750" s="38"/>
      <c r="H750" s="41"/>
      <c r="I750" s="42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55"/>
      <c r="Z750" s="53"/>
      <c r="AA750" s="53"/>
      <c r="AB750" s="53"/>
      <c r="AC750" s="55"/>
      <c r="AD750" s="53"/>
      <c r="AE750" s="53"/>
      <c r="AF750" s="53"/>
      <c r="AG750" s="56"/>
      <c r="AH750" s="52"/>
      <c r="AI750" s="52"/>
      <c r="AJ750" s="57"/>
      <c r="AK750" s="58"/>
      <c r="AL750" s="58"/>
      <c r="AM750" s="34"/>
      <c r="AN750" s="34"/>
      <c r="AO750" s="34"/>
      <c r="AP750" s="34"/>
      <c r="AQ750" s="34"/>
    </row>
    <row r="751" spans="1:43" ht="15.75" customHeight="1" x14ac:dyDescent="0.2">
      <c r="A751" s="39"/>
      <c r="B751" s="33"/>
      <c r="C751" s="34"/>
      <c r="D751" s="35"/>
      <c r="E751" s="36"/>
      <c r="F751" s="37"/>
      <c r="G751" s="38"/>
      <c r="H751" s="41"/>
      <c r="I751" s="42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55"/>
      <c r="Z751" s="53"/>
      <c r="AA751" s="53"/>
      <c r="AB751" s="53"/>
      <c r="AC751" s="55"/>
      <c r="AD751" s="53"/>
      <c r="AE751" s="53"/>
      <c r="AF751" s="53"/>
      <c r="AG751" s="56"/>
      <c r="AH751" s="52"/>
      <c r="AI751" s="52"/>
      <c r="AJ751" s="57"/>
      <c r="AK751" s="58"/>
      <c r="AL751" s="58"/>
      <c r="AM751" s="34"/>
      <c r="AN751" s="34"/>
      <c r="AO751" s="34"/>
      <c r="AP751" s="34"/>
      <c r="AQ751" s="34"/>
    </row>
    <row r="752" spans="1:43" ht="15.75" customHeight="1" x14ac:dyDescent="0.2">
      <c r="A752" s="39"/>
      <c r="B752" s="33"/>
      <c r="C752" s="34"/>
      <c r="D752" s="35"/>
      <c r="E752" s="36"/>
      <c r="F752" s="37"/>
      <c r="G752" s="38"/>
      <c r="H752" s="41"/>
      <c r="I752" s="42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55"/>
      <c r="Z752" s="53"/>
      <c r="AA752" s="53"/>
      <c r="AB752" s="53"/>
      <c r="AC752" s="55"/>
      <c r="AD752" s="53"/>
      <c r="AE752" s="53"/>
      <c r="AF752" s="53"/>
      <c r="AG752" s="56"/>
      <c r="AH752" s="52"/>
      <c r="AI752" s="52"/>
      <c r="AJ752" s="57"/>
      <c r="AK752" s="58"/>
      <c r="AL752" s="58"/>
      <c r="AM752" s="34"/>
      <c r="AN752" s="34"/>
      <c r="AO752" s="34"/>
      <c r="AP752" s="34"/>
      <c r="AQ752" s="34"/>
    </row>
    <row r="753" spans="1:43" ht="15.75" customHeight="1" x14ac:dyDescent="0.2">
      <c r="A753" s="39"/>
      <c r="B753" s="33"/>
      <c r="C753" s="34"/>
      <c r="D753" s="35"/>
      <c r="E753" s="36"/>
      <c r="F753" s="37"/>
      <c r="G753" s="38"/>
      <c r="H753" s="41"/>
      <c r="I753" s="42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55"/>
      <c r="Z753" s="53"/>
      <c r="AA753" s="53"/>
      <c r="AB753" s="53"/>
      <c r="AC753" s="55"/>
      <c r="AD753" s="53"/>
      <c r="AE753" s="53"/>
      <c r="AF753" s="53"/>
      <c r="AG753" s="56"/>
      <c r="AH753" s="52"/>
      <c r="AI753" s="52"/>
      <c r="AJ753" s="57"/>
      <c r="AK753" s="58"/>
      <c r="AL753" s="58"/>
      <c r="AM753" s="34"/>
      <c r="AN753" s="34"/>
      <c r="AO753" s="34"/>
      <c r="AP753" s="34"/>
      <c r="AQ753" s="34"/>
    </row>
    <row r="754" spans="1:43" ht="15.75" customHeight="1" x14ac:dyDescent="0.2">
      <c r="A754" s="39"/>
      <c r="B754" s="33"/>
      <c r="C754" s="34"/>
      <c r="D754" s="35"/>
      <c r="E754" s="36"/>
      <c r="F754" s="37"/>
      <c r="G754" s="38"/>
      <c r="H754" s="41"/>
      <c r="I754" s="42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55"/>
      <c r="Z754" s="53"/>
      <c r="AA754" s="53"/>
      <c r="AB754" s="53"/>
      <c r="AC754" s="55"/>
      <c r="AD754" s="53"/>
      <c r="AE754" s="53"/>
      <c r="AF754" s="53"/>
      <c r="AG754" s="56"/>
      <c r="AH754" s="52"/>
      <c r="AI754" s="52"/>
      <c r="AJ754" s="57"/>
      <c r="AK754" s="58"/>
      <c r="AL754" s="58"/>
      <c r="AM754" s="34"/>
      <c r="AN754" s="34"/>
      <c r="AO754" s="34"/>
      <c r="AP754" s="34"/>
      <c r="AQ754" s="34"/>
    </row>
    <row r="755" spans="1:43" ht="15.75" customHeight="1" x14ac:dyDescent="0.2">
      <c r="A755" s="39"/>
      <c r="B755" s="33"/>
      <c r="C755" s="34"/>
      <c r="D755" s="35"/>
      <c r="E755" s="36"/>
      <c r="F755" s="37"/>
      <c r="G755" s="38"/>
      <c r="H755" s="41"/>
      <c r="I755" s="42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55"/>
      <c r="Z755" s="53"/>
      <c r="AA755" s="53"/>
      <c r="AB755" s="53"/>
      <c r="AC755" s="55"/>
      <c r="AD755" s="53"/>
      <c r="AE755" s="53"/>
      <c r="AF755" s="53"/>
      <c r="AG755" s="56"/>
      <c r="AH755" s="52"/>
      <c r="AI755" s="52"/>
      <c r="AJ755" s="57"/>
      <c r="AK755" s="58"/>
      <c r="AL755" s="58"/>
      <c r="AM755" s="34"/>
      <c r="AN755" s="34"/>
      <c r="AO755" s="34"/>
      <c r="AP755" s="34"/>
      <c r="AQ755" s="34"/>
    </row>
    <row r="756" spans="1:43" ht="15.75" customHeight="1" x14ac:dyDescent="0.2">
      <c r="A756" s="39"/>
      <c r="B756" s="33"/>
      <c r="C756" s="34"/>
      <c r="D756" s="35"/>
      <c r="E756" s="36"/>
      <c r="F756" s="37"/>
      <c r="G756" s="38"/>
      <c r="H756" s="41"/>
      <c r="I756" s="42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55"/>
      <c r="Z756" s="53"/>
      <c r="AA756" s="53"/>
      <c r="AB756" s="53"/>
      <c r="AC756" s="55"/>
      <c r="AD756" s="53"/>
      <c r="AE756" s="53"/>
      <c r="AF756" s="53"/>
      <c r="AG756" s="56"/>
      <c r="AH756" s="52"/>
      <c r="AI756" s="52"/>
      <c r="AJ756" s="57"/>
      <c r="AK756" s="58"/>
      <c r="AL756" s="58"/>
      <c r="AM756" s="34"/>
      <c r="AN756" s="34"/>
      <c r="AO756" s="34"/>
      <c r="AP756" s="34"/>
      <c r="AQ756" s="34"/>
    </row>
    <row r="757" spans="1:43" ht="15.75" customHeight="1" x14ac:dyDescent="0.2">
      <c r="A757" s="39"/>
      <c r="B757" s="33"/>
      <c r="C757" s="34"/>
      <c r="D757" s="35"/>
      <c r="E757" s="36"/>
      <c r="F757" s="37"/>
      <c r="G757" s="38"/>
      <c r="H757" s="41"/>
      <c r="I757" s="42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55"/>
      <c r="Z757" s="53"/>
      <c r="AA757" s="53"/>
      <c r="AB757" s="53"/>
      <c r="AC757" s="55"/>
      <c r="AD757" s="53"/>
      <c r="AE757" s="53"/>
      <c r="AF757" s="53"/>
      <c r="AG757" s="56"/>
      <c r="AH757" s="52"/>
      <c r="AI757" s="52"/>
      <c r="AJ757" s="57"/>
      <c r="AK757" s="58"/>
      <c r="AL757" s="58"/>
      <c r="AM757" s="34"/>
      <c r="AN757" s="34"/>
      <c r="AO757" s="34"/>
      <c r="AP757" s="34"/>
      <c r="AQ757" s="34"/>
    </row>
    <row r="758" spans="1:43" ht="15.75" customHeight="1" x14ac:dyDescent="0.2">
      <c r="A758" s="39"/>
      <c r="B758" s="33"/>
      <c r="C758" s="34"/>
      <c r="D758" s="35"/>
      <c r="E758" s="36"/>
      <c r="F758" s="37"/>
      <c r="G758" s="38"/>
      <c r="H758" s="41"/>
      <c r="I758" s="42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55"/>
      <c r="Z758" s="53"/>
      <c r="AA758" s="53"/>
      <c r="AB758" s="53"/>
      <c r="AC758" s="55"/>
      <c r="AD758" s="53"/>
      <c r="AE758" s="53"/>
      <c r="AF758" s="53"/>
      <c r="AG758" s="56"/>
      <c r="AH758" s="52"/>
      <c r="AI758" s="52"/>
      <c r="AJ758" s="57"/>
      <c r="AK758" s="58"/>
      <c r="AL758" s="58"/>
      <c r="AM758" s="34"/>
      <c r="AN758" s="34"/>
      <c r="AO758" s="34"/>
      <c r="AP758" s="34"/>
      <c r="AQ758" s="34"/>
    </row>
    <row r="759" spans="1:43" ht="15.75" customHeight="1" x14ac:dyDescent="0.2">
      <c r="A759" s="39"/>
      <c r="B759" s="33"/>
      <c r="C759" s="34"/>
      <c r="D759" s="35"/>
      <c r="E759" s="36"/>
      <c r="F759" s="37"/>
      <c r="G759" s="38"/>
      <c r="H759" s="41"/>
      <c r="I759" s="42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55"/>
      <c r="Z759" s="53"/>
      <c r="AA759" s="53"/>
      <c r="AB759" s="53"/>
      <c r="AC759" s="55"/>
      <c r="AD759" s="53"/>
      <c r="AE759" s="53"/>
      <c r="AF759" s="53"/>
      <c r="AG759" s="56"/>
      <c r="AH759" s="52"/>
      <c r="AI759" s="52"/>
      <c r="AJ759" s="57"/>
      <c r="AK759" s="58"/>
      <c r="AL759" s="58"/>
      <c r="AM759" s="34"/>
      <c r="AN759" s="34"/>
      <c r="AO759" s="34"/>
      <c r="AP759" s="34"/>
      <c r="AQ759" s="34"/>
    </row>
    <row r="760" spans="1:43" ht="15.75" customHeight="1" x14ac:dyDescent="0.2">
      <c r="A760" s="39"/>
      <c r="B760" s="33"/>
      <c r="C760" s="34"/>
      <c r="D760" s="35"/>
      <c r="E760" s="36"/>
      <c r="F760" s="37"/>
      <c r="G760" s="38"/>
      <c r="H760" s="41"/>
      <c r="I760" s="42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55"/>
      <c r="Z760" s="53"/>
      <c r="AA760" s="53"/>
      <c r="AB760" s="53"/>
      <c r="AC760" s="55"/>
      <c r="AD760" s="53"/>
      <c r="AE760" s="53"/>
      <c r="AF760" s="53"/>
      <c r="AG760" s="56"/>
      <c r="AH760" s="52"/>
      <c r="AI760" s="52"/>
      <c r="AJ760" s="57"/>
      <c r="AK760" s="58"/>
      <c r="AL760" s="58"/>
      <c r="AM760" s="34"/>
      <c r="AN760" s="34"/>
      <c r="AO760" s="34"/>
      <c r="AP760" s="34"/>
      <c r="AQ760" s="34"/>
    </row>
    <row r="761" spans="1:43" ht="15.75" customHeight="1" x14ac:dyDescent="0.2">
      <c r="A761" s="39"/>
      <c r="B761" s="33"/>
      <c r="C761" s="34"/>
      <c r="D761" s="35"/>
      <c r="E761" s="36"/>
      <c r="F761" s="37"/>
      <c r="G761" s="38"/>
      <c r="H761" s="41"/>
      <c r="I761" s="42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55"/>
      <c r="Z761" s="53"/>
      <c r="AA761" s="53"/>
      <c r="AB761" s="53"/>
      <c r="AC761" s="55"/>
      <c r="AD761" s="53"/>
      <c r="AE761" s="53"/>
      <c r="AF761" s="53"/>
      <c r="AG761" s="56"/>
      <c r="AH761" s="52"/>
      <c r="AI761" s="52"/>
      <c r="AJ761" s="57"/>
      <c r="AK761" s="58"/>
      <c r="AL761" s="58"/>
      <c r="AM761" s="34"/>
      <c r="AN761" s="34"/>
      <c r="AO761" s="34"/>
      <c r="AP761" s="34"/>
      <c r="AQ761" s="34"/>
    </row>
    <row r="762" spans="1:43" ht="15.75" customHeight="1" x14ac:dyDescent="0.2">
      <c r="A762" s="39"/>
      <c r="B762" s="33"/>
      <c r="C762" s="34"/>
      <c r="D762" s="35"/>
      <c r="E762" s="36"/>
      <c r="F762" s="37"/>
      <c r="G762" s="38"/>
      <c r="H762" s="41"/>
      <c r="I762" s="42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55"/>
      <c r="Z762" s="53"/>
      <c r="AA762" s="53"/>
      <c r="AB762" s="53"/>
      <c r="AC762" s="55"/>
      <c r="AD762" s="53"/>
      <c r="AE762" s="53"/>
      <c r="AF762" s="53"/>
      <c r="AG762" s="56"/>
      <c r="AH762" s="52"/>
      <c r="AI762" s="52"/>
      <c r="AJ762" s="57"/>
      <c r="AK762" s="58"/>
      <c r="AL762" s="58"/>
      <c r="AM762" s="34"/>
      <c r="AN762" s="34"/>
      <c r="AO762" s="34"/>
      <c r="AP762" s="34"/>
      <c r="AQ762" s="34"/>
    </row>
    <row r="763" spans="1:43" ht="15.75" customHeight="1" x14ac:dyDescent="0.2">
      <c r="A763" s="39"/>
      <c r="B763" s="33"/>
      <c r="C763" s="34"/>
      <c r="D763" s="35"/>
      <c r="E763" s="36"/>
      <c r="F763" s="37"/>
      <c r="G763" s="38"/>
      <c r="H763" s="41"/>
      <c r="I763" s="42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55"/>
      <c r="Z763" s="53"/>
      <c r="AA763" s="53"/>
      <c r="AB763" s="53"/>
      <c r="AC763" s="55"/>
      <c r="AD763" s="53"/>
      <c r="AE763" s="53"/>
      <c r="AF763" s="53"/>
      <c r="AG763" s="56"/>
      <c r="AH763" s="52"/>
      <c r="AI763" s="52"/>
      <c r="AJ763" s="57"/>
      <c r="AK763" s="58"/>
      <c r="AL763" s="58"/>
      <c r="AM763" s="34"/>
      <c r="AN763" s="34"/>
      <c r="AO763" s="34"/>
      <c r="AP763" s="34"/>
      <c r="AQ763" s="34"/>
    </row>
    <row r="764" spans="1:43" ht="15.75" customHeight="1" x14ac:dyDescent="0.2">
      <c r="A764" s="39"/>
      <c r="B764" s="33"/>
      <c r="C764" s="34"/>
      <c r="D764" s="35"/>
      <c r="E764" s="36"/>
      <c r="F764" s="37"/>
      <c r="G764" s="38"/>
      <c r="H764" s="41"/>
      <c r="I764" s="42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55"/>
      <c r="Z764" s="53"/>
      <c r="AA764" s="53"/>
      <c r="AB764" s="53"/>
      <c r="AC764" s="55"/>
      <c r="AD764" s="53"/>
      <c r="AE764" s="53"/>
      <c r="AF764" s="53"/>
      <c r="AG764" s="56"/>
      <c r="AH764" s="52"/>
      <c r="AI764" s="52"/>
      <c r="AJ764" s="57"/>
      <c r="AK764" s="58"/>
      <c r="AL764" s="58"/>
      <c r="AM764" s="34"/>
      <c r="AN764" s="34"/>
      <c r="AO764" s="34"/>
      <c r="AP764" s="34"/>
      <c r="AQ764" s="34"/>
    </row>
    <row r="765" spans="1:43" ht="15.75" customHeight="1" x14ac:dyDescent="0.2">
      <c r="A765" s="39"/>
      <c r="B765" s="33"/>
      <c r="C765" s="34"/>
      <c r="D765" s="35"/>
      <c r="E765" s="36"/>
      <c r="F765" s="37"/>
      <c r="G765" s="38"/>
      <c r="H765" s="41"/>
      <c r="I765" s="42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55"/>
      <c r="Z765" s="53"/>
      <c r="AA765" s="53"/>
      <c r="AB765" s="53"/>
      <c r="AC765" s="55"/>
      <c r="AD765" s="53"/>
      <c r="AE765" s="53"/>
      <c r="AF765" s="53"/>
      <c r="AG765" s="56"/>
      <c r="AH765" s="52"/>
      <c r="AI765" s="52"/>
      <c r="AJ765" s="57"/>
      <c r="AK765" s="58"/>
      <c r="AL765" s="58"/>
      <c r="AM765" s="34"/>
      <c r="AN765" s="34"/>
      <c r="AO765" s="34"/>
      <c r="AP765" s="34"/>
      <c r="AQ765" s="34"/>
    </row>
    <row r="766" spans="1:43" ht="15.75" customHeight="1" x14ac:dyDescent="0.2">
      <c r="A766" s="39"/>
      <c r="B766" s="33"/>
      <c r="C766" s="34"/>
      <c r="D766" s="35"/>
      <c r="E766" s="36"/>
      <c r="F766" s="37"/>
      <c r="G766" s="38"/>
      <c r="H766" s="41"/>
      <c r="I766" s="42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55"/>
      <c r="Z766" s="53"/>
      <c r="AA766" s="53"/>
      <c r="AB766" s="53"/>
      <c r="AC766" s="55"/>
      <c r="AD766" s="53"/>
      <c r="AE766" s="53"/>
      <c r="AF766" s="53"/>
      <c r="AG766" s="56"/>
      <c r="AH766" s="52"/>
      <c r="AI766" s="52"/>
      <c r="AJ766" s="57"/>
      <c r="AK766" s="58"/>
      <c r="AL766" s="58"/>
      <c r="AM766" s="34"/>
      <c r="AN766" s="34"/>
      <c r="AO766" s="34"/>
      <c r="AP766" s="34"/>
      <c r="AQ766" s="34"/>
    </row>
    <row r="767" spans="1:43" ht="15.75" customHeight="1" x14ac:dyDescent="0.2">
      <c r="A767" s="39"/>
      <c r="B767" s="33"/>
      <c r="C767" s="34"/>
      <c r="D767" s="35"/>
      <c r="E767" s="36"/>
      <c r="F767" s="37"/>
      <c r="G767" s="38"/>
      <c r="H767" s="41"/>
      <c r="I767" s="42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55"/>
      <c r="Z767" s="53"/>
      <c r="AA767" s="53"/>
      <c r="AB767" s="53"/>
      <c r="AC767" s="55"/>
      <c r="AD767" s="53"/>
      <c r="AE767" s="53"/>
      <c r="AF767" s="53"/>
      <c r="AG767" s="56"/>
      <c r="AH767" s="52"/>
      <c r="AI767" s="52"/>
      <c r="AJ767" s="57"/>
      <c r="AK767" s="58"/>
      <c r="AL767" s="58"/>
      <c r="AM767" s="34"/>
      <c r="AN767" s="34"/>
      <c r="AO767" s="34"/>
      <c r="AP767" s="34"/>
      <c r="AQ767" s="34"/>
    </row>
    <row r="768" spans="1:43" ht="15.75" customHeight="1" x14ac:dyDescent="0.2">
      <c r="A768" s="39"/>
      <c r="B768" s="33"/>
      <c r="C768" s="34"/>
      <c r="D768" s="35"/>
      <c r="E768" s="36"/>
      <c r="F768" s="37"/>
      <c r="G768" s="38"/>
      <c r="H768" s="41"/>
      <c r="I768" s="42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55"/>
      <c r="Z768" s="53"/>
      <c r="AA768" s="53"/>
      <c r="AB768" s="53"/>
      <c r="AC768" s="55"/>
      <c r="AD768" s="53"/>
      <c r="AE768" s="53"/>
      <c r="AF768" s="53"/>
      <c r="AG768" s="56"/>
      <c r="AH768" s="52"/>
      <c r="AI768" s="52"/>
      <c r="AJ768" s="57"/>
      <c r="AK768" s="58"/>
      <c r="AL768" s="58"/>
      <c r="AM768" s="34"/>
      <c r="AN768" s="34"/>
      <c r="AO768" s="34"/>
      <c r="AP768" s="34"/>
      <c r="AQ768" s="34"/>
    </row>
    <row r="769" spans="1:43" ht="15.75" customHeight="1" x14ac:dyDescent="0.2">
      <c r="A769" s="39"/>
      <c r="B769" s="33"/>
      <c r="C769" s="34"/>
      <c r="D769" s="35"/>
      <c r="E769" s="36"/>
      <c r="F769" s="37"/>
      <c r="G769" s="38"/>
      <c r="H769" s="41"/>
      <c r="I769" s="42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55"/>
      <c r="Z769" s="53"/>
      <c r="AA769" s="53"/>
      <c r="AB769" s="53"/>
      <c r="AC769" s="55"/>
      <c r="AD769" s="53"/>
      <c r="AE769" s="53"/>
      <c r="AF769" s="53"/>
      <c r="AG769" s="56"/>
      <c r="AH769" s="52"/>
      <c r="AI769" s="52"/>
      <c r="AJ769" s="57"/>
      <c r="AK769" s="58"/>
      <c r="AL769" s="58"/>
      <c r="AM769" s="34"/>
      <c r="AN769" s="34"/>
      <c r="AO769" s="34"/>
      <c r="AP769" s="34"/>
      <c r="AQ769" s="34"/>
    </row>
    <row r="770" spans="1:43" ht="15.75" customHeight="1" x14ac:dyDescent="0.2">
      <c r="A770" s="39"/>
      <c r="B770" s="33"/>
      <c r="C770" s="34"/>
      <c r="D770" s="35"/>
      <c r="E770" s="36"/>
      <c r="F770" s="37"/>
      <c r="G770" s="38"/>
      <c r="H770" s="41"/>
      <c r="I770" s="42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55"/>
      <c r="Z770" s="53"/>
      <c r="AA770" s="53"/>
      <c r="AB770" s="53"/>
      <c r="AC770" s="55"/>
      <c r="AD770" s="53"/>
      <c r="AE770" s="53"/>
      <c r="AF770" s="53"/>
      <c r="AG770" s="56"/>
      <c r="AH770" s="52"/>
      <c r="AI770" s="52"/>
      <c r="AJ770" s="57"/>
      <c r="AK770" s="58"/>
      <c r="AL770" s="58"/>
      <c r="AM770" s="34"/>
      <c r="AN770" s="34"/>
      <c r="AO770" s="34"/>
      <c r="AP770" s="34"/>
      <c r="AQ770" s="34"/>
    </row>
    <row r="771" spans="1:43" ht="15.75" customHeight="1" x14ac:dyDescent="0.2">
      <c r="A771" s="39"/>
      <c r="B771" s="33"/>
      <c r="C771" s="34"/>
      <c r="D771" s="35"/>
      <c r="E771" s="36"/>
      <c r="F771" s="37"/>
      <c r="G771" s="38"/>
      <c r="H771" s="41"/>
      <c r="I771" s="42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55"/>
      <c r="Z771" s="53"/>
      <c r="AA771" s="53"/>
      <c r="AB771" s="53"/>
      <c r="AC771" s="55"/>
      <c r="AD771" s="53"/>
      <c r="AE771" s="53"/>
      <c r="AF771" s="53"/>
      <c r="AG771" s="56"/>
      <c r="AH771" s="52"/>
      <c r="AI771" s="52"/>
      <c r="AJ771" s="57"/>
      <c r="AK771" s="58"/>
      <c r="AL771" s="58"/>
      <c r="AM771" s="34"/>
      <c r="AN771" s="34"/>
      <c r="AO771" s="34"/>
      <c r="AP771" s="34"/>
      <c r="AQ771" s="34"/>
    </row>
    <row r="772" spans="1:43" ht="15.75" customHeight="1" x14ac:dyDescent="0.2">
      <c r="A772" s="39"/>
      <c r="B772" s="33"/>
      <c r="C772" s="34"/>
      <c r="D772" s="35"/>
      <c r="E772" s="36"/>
      <c r="F772" s="37"/>
      <c r="G772" s="38"/>
      <c r="H772" s="41"/>
      <c r="I772" s="42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55"/>
      <c r="Z772" s="53"/>
      <c r="AA772" s="53"/>
      <c r="AB772" s="53"/>
      <c r="AC772" s="55"/>
      <c r="AD772" s="53"/>
      <c r="AE772" s="53"/>
      <c r="AF772" s="53"/>
      <c r="AG772" s="56"/>
      <c r="AH772" s="52"/>
      <c r="AI772" s="52"/>
      <c r="AJ772" s="57"/>
      <c r="AK772" s="58"/>
      <c r="AL772" s="58"/>
      <c r="AM772" s="34"/>
      <c r="AN772" s="34"/>
      <c r="AO772" s="34"/>
      <c r="AP772" s="34"/>
      <c r="AQ772" s="34"/>
    </row>
    <row r="773" spans="1:43" ht="15.75" customHeight="1" x14ac:dyDescent="0.2">
      <c r="A773" s="39"/>
      <c r="B773" s="33"/>
      <c r="C773" s="34"/>
      <c r="D773" s="35"/>
      <c r="E773" s="36"/>
      <c r="F773" s="37"/>
      <c r="G773" s="38"/>
      <c r="H773" s="41"/>
      <c r="I773" s="42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55"/>
      <c r="Z773" s="53"/>
      <c r="AA773" s="53"/>
      <c r="AB773" s="53"/>
      <c r="AC773" s="55"/>
      <c r="AD773" s="53"/>
      <c r="AE773" s="53"/>
      <c r="AF773" s="53"/>
      <c r="AG773" s="56"/>
      <c r="AH773" s="52"/>
      <c r="AI773" s="52"/>
      <c r="AJ773" s="57"/>
      <c r="AK773" s="58"/>
      <c r="AL773" s="58"/>
      <c r="AM773" s="34"/>
      <c r="AN773" s="34"/>
      <c r="AO773" s="34"/>
      <c r="AP773" s="34"/>
      <c r="AQ773" s="34"/>
    </row>
    <row r="774" spans="1:43" ht="15.75" customHeight="1" x14ac:dyDescent="0.2">
      <c r="A774" s="39"/>
      <c r="B774" s="33"/>
      <c r="C774" s="34"/>
      <c r="D774" s="35"/>
      <c r="E774" s="36"/>
      <c r="F774" s="37"/>
      <c r="G774" s="38"/>
      <c r="H774" s="41"/>
      <c r="I774" s="42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55"/>
      <c r="Z774" s="53"/>
      <c r="AA774" s="53"/>
      <c r="AB774" s="53"/>
      <c r="AC774" s="55"/>
      <c r="AD774" s="53"/>
      <c r="AE774" s="53"/>
      <c r="AF774" s="53"/>
      <c r="AG774" s="56"/>
      <c r="AH774" s="52"/>
      <c r="AI774" s="52"/>
      <c r="AJ774" s="57"/>
      <c r="AK774" s="58"/>
      <c r="AL774" s="58"/>
      <c r="AM774" s="34"/>
      <c r="AN774" s="34"/>
      <c r="AO774" s="34"/>
      <c r="AP774" s="34"/>
      <c r="AQ774" s="34"/>
    </row>
    <row r="775" spans="1:43" ht="15.75" customHeight="1" x14ac:dyDescent="0.2">
      <c r="A775" s="39"/>
      <c r="B775" s="33"/>
      <c r="C775" s="34"/>
      <c r="D775" s="35"/>
      <c r="E775" s="36"/>
      <c r="F775" s="37"/>
      <c r="G775" s="38"/>
      <c r="H775" s="41"/>
      <c r="I775" s="42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55"/>
      <c r="Z775" s="53"/>
      <c r="AA775" s="53"/>
      <c r="AB775" s="53"/>
      <c r="AC775" s="55"/>
      <c r="AD775" s="53"/>
      <c r="AE775" s="53"/>
      <c r="AF775" s="53"/>
      <c r="AG775" s="56"/>
      <c r="AH775" s="52"/>
      <c r="AI775" s="52"/>
      <c r="AJ775" s="57"/>
      <c r="AK775" s="58"/>
      <c r="AL775" s="58"/>
      <c r="AM775" s="34"/>
      <c r="AN775" s="34"/>
      <c r="AO775" s="34"/>
      <c r="AP775" s="34"/>
      <c r="AQ775" s="34"/>
    </row>
    <row r="776" spans="1:43" ht="15.75" customHeight="1" x14ac:dyDescent="0.2">
      <c r="A776" s="39"/>
      <c r="B776" s="33"/>
      <c r="C776" s="34"/>
      <c r="D776" s="35"/>
      <c r="E776" s="36"/>
      <c r="F776" s="37"/>
      <c r="G776" s="38"/>
      <c r="H776" s="41"/>
      <c r="I776" s="42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55"/>
      <c r="Z776" s="53"/>
      <c r="AA776" s="53"/>
      <c r="AB776" s="53"/>
      <c r="AC776" s="55"/>
      <c r="AD776" s="53"/>
      <c r="AE776" s="53"/>
      <c r="AF776" s="53"/>
      <c r="AG776" s="56"/>
      <c r="AH776" s="52"/>
      <c r="AI776" s="52"/>
      <c r="AJ776" s="57"/>
      <c r="AK776" s="58"/>
      <c r="AL776" s="58"/>
      <c r="AM776" s="34"/>
      <c r="AN776" s="34"/>
      <c r="AO776" s="34"/>
      <c r="AP776" s="34"/>
      <c r="AQ776" s="34"/>
    </row>
    <row r="777" spans="1:43" ht="15.75" customHeight="1" x14ac:dyDescent="0.2">
      <c r="A777" s="39"/>
      <c r="B777" s="33"/>
      <c r="C777" s="34"/>
      <c r="D777" s="35"/>
      <c r="E777" s="36"/>
      <c r="F777" s="37"/>
      <c r="G777" s="38"/>
      <c r="H777" s="41"/>
      <c r="I777" s="42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55"/>
      <c r="Z777" s="53"/>
      <c r="AA777" s="53"/>
      <c r="AB777" s="53"/>
      <c r="AC777" s="55"/>
      <c r="AD777" s="53"/>
      <c r="AE777" s="53"/>
      <c r="AF777" s="53"/>
      <c r="AG777" s="56"/>
      <c r="AH777" s="52"/>
      <c r="AI777" s="52"/>
      <c r="AJ777" s="57"/>
      <c r="AK777" s="58"/>
      <c r="AL777" s="58"/>
      <c r="AM777" s="34"/>
      <c r="AN777" s="34"/>
      <c r="AO777" s="34"/>
      <c r="AP777" s="34"/>
      <c r="AQ777" s="34"/>
    </row>
    <row r="778" spans="1:43" ht="15.75" customHeight="1" x14ac:dyDescent="0.2">
      <c r="A778" s="39"/>
      <c r="B778" s="33"/>
      <c r="C778" s="34"/>
      <c r="D778" s="35"/>
      <c r="E778" s="36"/>
      <c r="F778" s="37"/>
      <c r="G778" s="38"/>
      <c r="H778" s="41"/>
      <c r="I778" s="42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55"/>
      <c r="Z778" s="53"/>
      <c r="AA778" s="53"/>
      <c r="AB778" s="53"/>
      <c r="AC778" s="55"/>
      <c r="AD778" s="53"/>
      <c r="AE778" s="53"/>
      <c r="AF778" s="53"/>
      <c r="AG778" s="56"/>
      <c r="AH778" s="52"/>
      <c r="AI778" s="52"/>
      <c r="AJ778" s="57"/>
      <c r="AK778" s="58"/>
      <c r="AL778" s="58"/>
      <c r="AM778" s="34"/>
      <c r="AN778" s="34"/>
      <c r="AO778" s="34"/>
      <c r="AP778" s="34"/>
      <c r="AQ778" s="34"/>
    </row>
    <row r="779" spans="1:43" ht="15.75" customHeight="1" x14ac:dyDescent="0.2">
      <c r="A779" s="39"/>
      <c r="B779" s="33"/>
      <c r="C779" s="34"/>
      <c r="D779" s="35"/>
      <c r="E779" s="36"/>
      <c r="F779" s="37"/>
      <c r="G779" s="38"/>
      <c r="H779" s="41"/>
      <c r="I779" s="42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55"/>
      <c r="Z779" s="53"/>
      <c r="AA779" s="53"/>
      <c r="AB779" s="53"/>
      <c r="AC779" s="55"/>
      <c r="AD779" s="53"/>
      <c r="AE779" s="53"/>
      <c r="AF779" s="53"/>
      <c r="AG779" s="56"/>
      <c r="AH779" s="52"/>
      <c r="AI779" s="52"/>
      <c r="AJ779" s="57"/>
      <c r="AK779" s="58"/>
      <c r="AL779" s="58"/>
      <c r="AM779" s="34"/>
      <c r="AN779" s="34"/>
      <c r="AO779" s="34"/>
      <c r="AP779" s="34"/>
      <c r="AQ779" s="34"/>
    </row>
    <row r="780" spans="1:43" ht="15.75" customHeight="1" x14ac:dyDescent="0.2">
      <c r="A780" s="39"/>
      <c r="B780" s="33"/>
      <c r="C780" s="34"/>
      <c r="D780" s="35"/>
      <c r="E780" s="36"/>
      <c r="F780" s="37"/>
      <c r="G780" s="38"/>
      <c r="H780" s="41"/>
      <c r="I780" s="42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55"/>
      <c r="Z780" s="53"/>
      <c r="AA780" s="53"/>
      <c r="AB780" s="53"/>
      <c r="AC780" s="55"/>
      <c r="AD780" s="53"/>
      <c r="AE780" s="53"/>
      <c r="AF780" s="53"/>
      <c r="AG780" s="56"/>
      <c r="AH780" s="52"/>
      <c r="AI780" s="52"/>
      <c r="AJ780" s="57"/>
      <c r="AK780" s="58"/>
      <c r="AL780" s="58"/>
      <c r="AM780" s="34"/>
      <c r="AN780" s="34"/>
      <c r="AO780" s="34"/>
      <c r="AP780" s="34"/>
      <c r="AQ780" s="34"/>
    </row>
    <row r="781" spans="1:43" ht="15.75" customHeight="1" x14ac:dyDescent="0.2">
      <c r="A781" s="39"/>
      <c r="B781" s="33"/>
      <c r="C781" s="34"/>
      <c r="D781" s="35"/>
      <c r="E781" s="36"/>
      <c r="F781" s="37"/>
      <c r="G781" s="38"/>
      <c r="H781" s="41"/>
      <c r="I781" s="42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55"/>
      <c r="Z781" s="53"/>
      <c r="AA781" s="53"/>
      <c r="AB781" s="53"/>
      <c r="AC781" s="55"/>
      <c r="AD781" s="53"/>
      <c r="AE781" s="53"/>
      <c r="AF781" s="53"/>
      <c r="AG781" s="56"/>
      <c r="AH781" s="52"/>
      <c r="AI781" s="52"/>
      <c r="AJ781" s="57"/>
      <c r="AK781" s="58"/>
      <c r="AL781" s="58"/>
      <c r="AM781" s="34"/>
      <c r="AN781" s="34"/>
      <c r="AO781" s="34"/>
      <c r="AP781" s="34"/>
      <c r="AQ781" s="34"/>
    </row>
    <row r="782" spans="1:43" ht="15.75" customHeight="1" x14ac:dyDescent="0.2">
      <c r="A782" s="39"/>
      <c r="B782" s="33"/>
      <c r="C782" s="34"/>
      <c r="D782" s="35"/>
      <c r="E782" s="36"/>
      <c r="F782" s="37"/>
      <c r="G782" s="38"/>
      <c r="H782" s="41"/>
      <c r="I782" s="42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55"/>
      <c r="Z782" s="53"/>
      <c r="AA782" s="53"/>
      <c r="AB782" s="53"/>
      <c r="AC782" s="55"/>
      <c r="AD782" s="53"/>
      <c r="AE782" s="53"/>
      <c r="AF782" s="53"/>
      <c r="AG782" s="56"/>
      <c r="AH782" s="52"/>
      <c r="AI782" s="52"/>
      <c r="AJ782" s="57"/>
      <c r="AK782" s="58"/>
      <c r="AL782" s="58"/>
      <c r="AM782" s="34"/>
      <c r="AN782" s="34"/>
      <c r="AO782" s="34"/>
      <c r="AP782" s="34"/>
      <c r="AQ782" s="34"/>
    </row>
    <row r="783" spans="1:43" ht="15.75" customHeight="1" x14ac:dyDescent="0.2">
      <c r="A783" s="39"/>
      <c r="B783" s="33"/>
      <c r="C783" s="34"/>
      <c r="D783" s="35"/>
      <c r="E783" s="36"/>
      <c r="F783" s="37"/>
      <c r="G783" s="38"/>
      <c r="H783" s="41"/>
      <c r="I783" s="42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55"/>
      <c r="Z783" s="53"/>
      <c r="AA783" s="53"/>
      <c r="AB783" s="53"/>
      <c r="AC783" s="55"/>
      <c r="AD783" s="53"/>
      <c r="AE783" s="53"/>
      <c r="AF783" s="53"/>
      <c r="AG783" s="56"/>
      <c r="AH783" s="52"/>
      <c r="AI783" s="52"/>
      <c r="AJ783" s="57"/>
      <c r="AK783" s="58"/>
      <c r="AL783" s="58"/>
      <c r="AM783" s="34"/>
      <c r="AN783" s="34"/>
      <c r="AO783" s="34"/>
      <c r="AP783" s="34"/>
      <c r="AQ783" s="34"/>
    </row>
    <row r="784" spans="1:43" ht="15.75" customHeight="1" x14ac:dyDescent="0.2">
      <c r="A784" s="39"/>
      <c r="B784" s="33"/>
      <c r="C784" s="34"/>
      <c r="D784" s="35"/>
      <c r="E784" s="36"/>
      <c r="F784" s="37"/>
      <c r="G784" s="38"/>
      <c r="H784" s="41"/>
      <c r="I784" s="42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55"/>
      <c r="Z784" s="53"/>
      <c r="AA784" s="53"/>
      <c r="AB784" s="53"/>
      <c r="AC784" s="55"/>
      <c r="AD784" s="53"/>
      <c r="AE784" s="53"/>
      <c r="AF784" s="53"/>
      <c r="AG784" s="56"/>
      <c r="AH784" s="52"/>
      <c r="AI784" s="52"/>
      <c r="AJ784" s="57"/>
      <c r="AK784" s="58"/>
      <c r="AL784" s="58"/>
      <c r="AM784" s="34"/>
      <c r="AN784" s="34"/>
      <c r="AO784" s="34"/>
      <c r="AP784" s="34"/>
      <c r="AQ784" s="34"/>
    </row>
    <row r="785" spans="1:43" ht="15.75" customHeight="1" x14ac:dyDescent="0.2">
      <c r="A785" s="39"/>
      <c r="B785" s="33"/>
      <c r="C785" s="34"/>
      <c r="D785" s="35"/>
      <c r="E785" s="36"/>
      <c r="F785" s="37"/>
      <c r="G785" s="38"/>
      <c r="H785" s="41"/>
      <c r="I785" s="42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55"/>
      <c r="Z785" s="53"/>
      <c r="AA785" s="53"/>
      <c r="AB785" s="53"/>
      <c r="AC785" s="55"/>
      <c r="AD785" s="53"/>
      <c r="AE785" s="53"/>
      <c r="AF785" s="53"/>
      <c r="AG785" s="56"/>
      <c r="AH785" s="52"/>
      <c r="AI785" s="52"/>
      <c r="AJ785" s="57"/>
      <c r="AK785" s="58"/>
      <c r="AL785" s="58"/>
      <c r="AM785" s="34"/>
      <c r="AN785" s="34"/>
      <c r="AO785" s="34"/>
      <c r="AP785" s="34"/>
      <c r="AQ785" s="34"/>
    </row>
    <row r="786" spans="1:43" ht="15.75" customHeight="1" x14ac:dyDescent="0.2">
      <c r="A786" s="39"/>
      <c r="B786" s="33"/>
      <c r="C786" s="34"/>
      <c r="D786" s="35"/>
      <c r="E786" s="36"/>
      <c r="F786" s="37"/>
      <c r="G786" s="38"/>
      <c r="H786" s="41"/>
      <c r="I786" s="42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55"/>
      <c r="Z786" s="53"/>
      <c r="AA786" s="53"/>
      <c r="AB786" s="53"/>
      <c r="AC786" s="55"/>
      <c r="AD786" s="53"/>
      <c r="AE786" s="53"/>
      <c r="AF786" s="53"/>
      <c r="AG786" s="56"/>
      <c r="AH786" s="52"/>
      <c r="AI786" s="52"/>
      <c r="AJ786" s="57"/>
      <c r="AK786" s="58"/>
      <c r="AL786" s="58"/>
      <c r="AM786" s="34"/>
      <c r="AN786" s="34"/>
      <c r="AO786" s="34"/>
      <c r="AP786" s="34"/>
      <c r="AQ786" s="34"/>
    </row>
    <row r="787" spans="1:43" ht="15.75" customHeight="1" x14ac:dyDescent="0.2">
      <c r="A787" s="39"/>
      <c r="B787" s="33"/>
      <c r="C787" s="34"/>
      <c r="D787" s="35"/>
      <c r="E787" s="36"/>
      <c r="F787" s="37"/>
      <c r="G787" s="38"/>
      <c r="H787" s="41"/>
      <c r="I787" s="42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55"/>
      <c r="Z787" s="53"/>
      <c r="AA787" s="53"/>
      <c r="AB787" s="53"/>
      <c r="AC787" s="55"/>
      <c r="AD787" s="53"/>
      <c r="AE787" s="53"/>
      <c r="AF787" s="53"/>
      <c r="AG787" s="56"/>
      <c r="AH787" s="52"/>
      <c r="AI787" s="52"/>
      <c r="AJ787" s="57"/>
      <c r="AK787" s="58"/>
      <c r="AL787" s="58"/>
      <c r="AM787" s="34"/>
      <c r="AN787" s="34"/>
      <c r="AO787" s="34"/>
      <c r="AP787" s="34"/>
      <c r="AQ787" s="34"/>
    </row>
    <row r="788" spans="1:43" ht="15.75" customHeight="1" x14ac:dyDescent="0.2">
      <c r="A788" s="39"/>
      <c r="B788" s="33"/>
      <c r="C788" s="34"/>
      <c r="D788" s="35"/>
      <c r="E788" s="36"/>
      <c r="F788" s="37"/>
      <c r="G788" s="38"/>
      <c r="H788" s="41"/>
      <c r="I788" s="42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55"/>
      <c r="Z788" s="53"/>
      <c r="AA788" s="53"/>
      <c r="AB788" s="53"/>
      <c r="AC788" s="55"/>
      <c r="AD788" s="53"/>
      <c r="AE788" s="53"/>
      <c r="AF788" s="53"/>
      <c r="AG788" s="56"/>
      <c r="AH788" s="52"/>
      <c r="AI788" s="52"/>
      <c r="AJ788" s="57"/>
      <c r="AK788" s="58"/>
      <c r="AL788" s="58"/>
      <c r="AM788" s="34"/>
      <c r="AN788" s="34"/>
      <c r="AO788" s="34"/>
      <c r="AP788" s="34"/>
      <c r="AQ788" s="34"/>
    </row>
    <row r="789" spans="1:43" ht="15.75" customHeight="1" x14ac:dyDescent="0.2">
      <c r="A789" s="39"/>
      <c r="B789" s="33"/>
      <c r="C789" s="34"/>
      <c r="D789" s="35"/>
      <c r="E789" s="36"/>
      <c r="F789" s="37"/>
      <c r="G789" s="38"/>
      <c r="H789" s="41"/>
      <c r="I789" s="42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55"/>
      <c r="Z789" s="53"/>
      <c r="AA789" s="53"/>
      <c r="AB789" s="53"/>
      <c r="AC789" s="55"/>
      <c r="AD789" s="53"/>
      <c r="AE789" s="53"/>
      <c r="AF789" s="53"/>
      <c r="AG789" s="56"/>
      <c r="AH789" s="52"/>
      <c r="AI789" s="52"/>
      <c r="AJ789" s="57"/>
      <c r="AK789" s="58"/>
      <c r="AL789" s="58"/>
      <c r="AM789" s="34"/>
      <c r="AN789" s="34"/>
      <c r="AO789" s="34"/>
      <c r="AP789" s="34"/>
      <c r="AQ789" s="34"/>
    </row>
    <row r="790" spans="1:43" ht="15.75" customHeight="1" x14ac:dyDescent="0.2">
      <c r="A790" s="39"/>
      <c r="B790" s="33"/>
      <c r="C790" s="34"/>
      <c r="D790" s="35"/>
      <c r="E790" s="36"/>
      <c r="F790" s="37"/>
      <c r="G790" s="38"/>
      <c r="H790" s="41"/>
      <c r="I790" s="42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55"/>
      <c r="Z790" s="53"/>
      <c r="AA790" s="53"/>
      <c r="AB790" s="53"/>
      <c r="AC790" s="55"/>
      <c r="AD790" s="53"/>
      <c r="AE790" s="53"/>
      <c r="AF790" s="53"/>
      <c r="AG790" s="56"/>
      <c r="AH790" s="52"/>
      <c r="AI790" s="52"/>
      <c r="AJ790" s="57"/>
      <c r="AK790" s="58"/>
      <c r="AL790" s="58"/>
      <c r="AM790" s="34"/>
      <c r="AN790" s="34"/>
      <c r="AO790" s="34"/>
      <c r="AP790" s="34"/>
      <c r="AQ790" s="34"/>
    </row>
    <row r="791" spans="1:43" ht="15.75" customHeight="1" x14ac:dyDescent="0.2">
      <c r="A791" s="39"/>
      <c r="B791" s="33"/>
      <c r="C791" s="34"/>
      <c r="D791" s="35"/>
      <c r="E791" s="36"/>
      <c r="F791" s="37"/>
      <c r="G791" s="38"/>
      <c r="H791" s="41"/>
      <c r="I791" s="42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55"/>
      <c r="Z791" s="53"/>
      <c r="AA791" s="53"/>
      <c r="AB791" s="53"/>
      <c r="AC791" s="55"/>
      <c r="AD791" s="53"/>
      <c r="AE791" s="53"/>
      <c r="AF791" s="53"/>
      <c r="AG791" s="56"/>
      <c r="AH791" s="52"/>
      <c r="AI791" s="52"/>
      <c r="AJ791" s="57"/>
      <c r="AK791" s="58"/>
      <c r="AL791" s="58"/>
      <c r="AM791" s="34"/>
      <c r="AN791" s="34"/>
      <c r="AO791" s="34"/>
      <c r="AP791" s="34"/>
      <c r="AQ791" s="34"/>
    </row>
    <row r="792" spans="1:43" ht="15.75" customHeight="1" x14ac:dyDescent="0.2">
      <c r="A792" s="39"/>
      <c r="B792" s="33"/>
      <c r="C792" s="34"/>
      <c r="D792" s="35"/>
      <c r="E792" s="36"/>
      <c r="F792" s="37"/>
      <c r="G792" s="38"/>
      <c r="H792" s="41"/>
      <c r="I792" s="42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55"/>
      <c r="Z792" s="53"/>
      <c r="AA792" s="53"/>
      <c r="AB792" s="53"/>
      <c r="AC792" s="55"/>
      <c r="AD792" s="53"/>
      <c r="AE792" s="53"/>
      <c r="AF792" s="53"/>
      <c r="AG792" s="56"/>
      <c r="AH792" s="52"/>
      <c r="AI792" s="52"/>
      <c r="AJ792" s="57"/>
      <c r="AK792" s="58"/>
      <c r="AL792" s="58"/>
      <c r="AM792" s="34"/>
      <c r="AN792" s="34"/>
      <c r="AO792" s="34"/>
      <c r="AP792" s="34"/>
      <c r="AQ792" s="34"/>
    </row>
    <row r="793" spans="1:43" ht="15.75" customHeight="1" x14ac:dyDescent="0.2">
      <c r="A793" s="39"/>
      <c r="B793" s="33"/>
      <c r="C793" s="34"/>
      <c r="D793" s="35"/>
      <c r="E793" s="36"/>
      <c r="F793" s="37"/>
      <c r="G793" s="38"/>
      <c r="H793" s="41"/>
      <c r="I793" s="42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55"/>
      <c r="Z793" s="53"/>
      <c r="AA793" s="53"/>
      <c r="AB793" s="53"/>
      <c r="AC793" s="55"/>
      <c r="AD793" s="53"/>
      <c r="AE793" s="53"/>
      <c r="AF793" s="53"/>
      <c r="AG793" s="56"/>
      <c r="AH793" s="52"/>
      <c r="AI793" s="52"/>
      <c r="AJ793" s="57"/>
      <c r="AK793" s="58"/>
      <c r="AL793" s="58"/>
      <c r="AM793" s="34"/>
      <c r="AN793" s="34"/>
      <c r="AO793" s="34"/>
      <c r="AP793" s="34"/>
      <c r="AQ793" s="34"/>
    </row>
    <row r="794" spans="1:43" ht="15.75" customHeight="1" x14ac:dyDescent="0.2">
      <c r="A794" s="39"/>
      <c r="B794" s="33"/>
      <c r="C794" s="34"/>
      <c r="D794" s="35"/>
      <c r="E794" s="36"/>
      <c r="F794" s="37"/>
      <c r="G794" s="38"/>
      <c r="H794" s="41"/>
      <c r="I794" s="42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55"/>
      <c r="Z794" s="53"/>
      <c r="AA794" s="53"/>
      <c r="AB794" s="53"/>
      <c r="AC794" s="55"/>
      <c r="AD794" s="53"/>
      <c r="AE794" s="53"/>
      <c r="AF794" s="53"/>
      <c r="AG794" s="56"/>
      <c r="AH794" s="52"/>
      <c r="AI794" s="52"/>
      <c r="AJ794" s="57"/>
      <c r="AK794" s="58"/>
      <c r="AL794" s="58"/>
      <c r="AM794" s="34"/>
      <c r="AN794" s="34"/>
      <c r="AO794" s="34"/>
      <c r="AP794" s="34"/>
      <c r="AQ794" s="34"/>
    </row>
    <row r="795" spans="1:43" ht="15.75" customHeight="1" x14ac:dyDescent="0.2">
      <c r="A795" s="39"/>
      <c r="B795" s="33"/>
      <c r="C795" s="34"/>
      <c r="D795" s="35"/>
      <c r="E795" s="36"/>
      <c r="F795" s="37"/>
      <c r="G795" s="38"/>
      <c r="H795" s="41"/>
      <c r="I795" s="42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55"/>
      <c r="Z795" s="53"/>
      <c r="AA795" s="53"/>
      <c r="AB795" s="53"/>
      <c r="AC795" s="55"/>
      <c r="AD795" s="53"/>
      <c r="AE795" s="53"/>
      <c r="AF795" s="53"/>
      <c r="AG795" s="56"/>
      <c r="AH795" s="52"/>
      <c r="AI795" s="52"/>
      <c r="AJ795" s="57"/>
      <c r="AK795" s="58"/>
      <c r="AL795" s="58"/>
      <c r="AM795" s="34"/>
      <c r="AN795" s="34"/>
      <c r="AO795" s="34"/>
      <c r="AP795" s="34"/>
      <c r="AQ795" s="34"/>
    </row>
    <row r="796" spans="1:43" ht="15.75" customHeight="1" x14ac:dyDescent="0.2">
      <c r="A796" s="39"/>
      <c r="B796" s="33"/>
      <c r="C796" s="34"/>
      <c r="D796" s="35"/>
      <c r="E796" s="36"/>
      <c r="F796" s="37"/>
      <c r="G796" s="38"/>
      <c r="H796" s="41"/>
      <c r="I796" s="42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55"/>
      <c r="Z796" s="53"/>
      <c r="AA796" s="53"/>
      <c r="AB796" s="53"/>
      <c r="AC796" s="55"/>
      <c r="AD796" s="53"/>
      <c r="AE796" s="53"/>
      <c r="AF796" s="53"/>
      <c r="AG796" s="56"/>
      <c r="AH796" s="52"/>
      <c r="AI796" s="52"/>
      <c r="AJ796" s="57"/>
      <c r="AK796" s="58"/>
      <c r="AL796" s="58"/>
      <c r="AM796" s="34"/>
      <c r="AN796" s="34"/>
      <c r="AO796" s="34"/>
      <c r="AP796" s="34"/>
      <c r="AQ796" s="34"/>
    </row>
    <row r="797" spans="1:43" ht="15.75" customHeight="1" x14ac:dyDescent="0.2">
      <c r="A797" s="39"/>
      <c r="B797" s="33"/>
      <c r="C797" s="34"/>
      <c r="D797" s="35"/>
      <c r="E797" s="36"/>
      <c r="F797" s="37"/>
      <c r="G797" s="38"/>
      <c r="H797" s="41"/>
      <c r="I797" s="42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55"/>
      <c r="Z797" s="53"/>
      <c r="AA797" s="53"/>
      <c r="AB797" s="53"/>
      <c r="AC797" s="55"/>
      <c r="AD797" s="53"/>
      <c r="AE797" s="53"/>
      <c r="AF797" s="53"/>
      <c r="AG797" s="56"/>
      <c r="AH797" s="52"/>
      <c r="AI797" s="52"/>
      <c r="AJ797" s="57"/>
      <c r="AK797" s="58"/>
      <c r="AL797" s="58"/>
      <c r="AM797" s="34"/>
      <c r="AN797" s="34"/>
      <c r="AO797" s="34"/>
      <c r="AP797" s="34"/>
      <c r="AQ797" s="34"/>
    </row>
    <row r="798" spans="1:43" ht="15.75" customHeight="1" x14ac:dyDescent="0.2">
      <c r="A798" s="39"/>
      <c r="B798" s="33"/>
      <c r="C798" s="34"/>
      <c r="D798" s="35"/>
      <c r="E798" s="36"/>
      <c r="F798" s="37"/>
      <c r="G798" s="38"/>
      <c r="H798" s="41"/>
      <c r="I798" s="42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55"/>
      <c r="Z798" s="53"/>
      <c r="AA798" s="53"/>
      <c r="AB798" s="53"/>
      <c r="AC798" s="55"/>
      <c r="AD798" s="53"/>
      <c r="AE798" s="53"/>
      <c r="AF798" s="53"/>
      <c r="AG798" s="56"/>
      <c r="AH798" s="52"/>
      <c r="AI798" s="52"/>
      <c r="AJ798" s="57"/>
      <c r="AK798" s="58"/>
      <c r="AL798" s="58"/>
      <c r="AM798" s="34"/>
      <c r="AN798" s="34"/>
      <c r="AO798" s="34"/>
      <c r="AP798" s="34"/>
      <c r="AQ798" s="34"/>
    </row>
    <row r="799" spans="1:43" ht="15.75" customHeight="1" x14ac:dyDescent="0.2">
      <c r="A799" s="39"/>
      <c r="B799" s="33"/>
      <c r="C799" s="34"/>
      <c r="D799" s="35"/>
      <c r="E799" s="36"/>
      <c r="F799" s="37"/>
      <c r="G799" s="38"/>
      <c r="H799" s="41"/>
      <c r="I799" s="42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55"/>
      <c r="Z799" s="53"/>
      <c r="AA799" s="53"/>
      <c r="AB799" s="53"/>
      <c r="AC799" s="55"/>
      <c r="AD799" s="53"/>
      <c r="AE799" s="53"/>
      <c r="AF799" s="53"/>
      <c r="AG799" s="56"/>
      <c r="AH799" s="52"/>
      <c r="AI799" s="52"/>
      <c r="AJ799" s="57"/>
      <c r="AK799" s="58"/>
      <c r="AL799" s="58"/>
      <c r="AM799" s="34"/>
      <c r="AN799" s="34"/>
      <c r="AO799" s="34"/>
      <c r="AP799" s="34"/>
      <c r="AQ799" s="34"/>
    </row>
    <row r="800" spans="1:43" ht="15.75" customHeight="1" x14ac:dyDescent="0.2">
      <c r="A800" s="39"/>
      <c r="B800" s="33"/>
      <c r="C800" s="34"/>
      <c r="D800" s="35"/>
      <c r="E800" s="36"/>
      <c r="F800" s="37"/>
      <c r="G800" s="38"/>
      <c r="H800" s="41"/>
      <c r="I800" s="42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55"/>
      <c r="Z800" s="53"/>
      <c r="AA800" s="53"/>
      <c r="AB800" s="53"/>
      <c r="AC800" s="55"/>
      <c r="AD800" s="53"/>
      <c r="AE800" s="53"/>
      <c r="AF800" s="53"/>
      <c r="AG800" s="56"/>
      <c r="AH800" s="52"/>
      <c r="AI800" s="52"/>
      <c r="AJ800" s="57"/>
      <c r="AK800" s="58"/>
      <c r="AL800" s="58"/>
      <c r="AM800" s="34"/>
      <c r="AN800" s="34"/>
      <c r="AO800" s="34"/>
      <c r="AP800" s="34"/>
      <c r="AQ800" s="34"/>
    </row>
    <row r="801" spans="1:43" ht="15.75" customHeight="1" x14ac:dyDescent="0.2">
      <c r="A801" s="39"/>
      <c r="B801" s="33"/>
      <c r="C801" s="34"/>
      <c r="D801" s="35"/>
      <c r="E801" s="36"/>
      <c r="F801" s="37"/>
      <c r="G801" s="38"/>
      <c r="H801" s="41"/>
      <c r="I801" s="42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55"/>
      <c r="Z801" s="53"/>
      <c r="AA801" s="53"/>
      <c r="AB801" s="53"/>
      <c r="AC801" s="55"/>
      <c r="AD801" s="53"/>
      <c r="AE801" s="53"/>
      <c r="AF801" s="53"/>
      <c r="AG801" s="56"/>
      <c r="AH801" s="52"/>
      <c r="AI801" s="52"/>
      <c r="AJ801" s="57"/>
      <c r="AK801" s="58"/>
      <c r="AL801" s="58"/>
      <c r="AM801" s="34"/>
      <c r="AN801" s="34"/>
      <c r="AO801" s="34"/>
      <c r="AP801" s="34"/>
      <c r="AQ801" s="34"/>
    </row>
    <row r="802" spans="1:43" ht="15.75" customHeight="1" x14ac:dyDescent="0.2">
      <c r="A802" s="39"/>
      <c r="B802" s="33"/>
      <c r="C802" s="34"/>
      <c r="D802" s="35"/>
      <c r="E802" s="36"/>
      <c r="F802" s="37"/>
      <c r="G802" s="38"/>
      <c r="H802" s="41"/>
      <c r="I802" s="42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55"/>
      <c r="Z802" s="53"/>
      <c r="AA802" s="53"/>
      <c r="AB802" s="53"/>
      <c r="AC802" s="55"/>
      <c r="AD802" s="53"/>
      <c r="AE802" s="53"/>
      <c r="AF802" s="53"/>
      <c r="AG802" s="56"/>
      <c r="AH802" s="52"/>
      <c r="AI802" s="52"/>
      <c r="AJ802" s="57"/>
      <c r="AK802" s="58"/>
      <c r="AL802" s="58"/>
      <c r="AM802" s="34"/>
      <c r="AN802" s="34"/>
      <c r="AO802" s="34"/>
      <c r="AP802" s="34"/>
      <c r="AQ802" s="34"/>
    </row>
    <row r="803" spans="1:43" ht="15.75" customHeight="1" x14ac:dyDescent="0.2">
      <c r="A803" s="39"/>
      <c r="B803" s="33"/>
      <c r="C803" s="34"/>
      <c r="D803" s="35"/>
      <c r="E803" s="36"/>
      <c r="F803" s="37"/>
      <c r="G803" s="38"/>
      <c r="H803" s="41"/>
      <c r="I803" s="42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55"/>
      <c r="Z803" s="53"/>
      <c r="AA803" s="53"/>
      <c r="AB803" s="53"/>
      <c r="AC803" s="55"/>
      <c r="AD803" s="53"/>
      <c r="AE803" s="53"/>
      <c r="AF803" s="53"/>
      <c r="AG803" s="56"/>
      <c r="AH803" s="52"/>
      <c r="AI803" s="52"/>
      <c r="AJ803" s="57"/>
      <c r="AK803" s="58"/>
      <c r="AL803" s="58"/>
      <c r="AM803" s="34"/>
      <c r="AN803" s="34"/>
      <c r="AO803" s="34"/>
      <c r="AP803" s="34"/>
      <c r="AQ803" s="34"/>
    </row>
    <row r="804" spans="1:43" ht="15.75" customHeight="1" x14ac:dyDescent="0.2">
      <c r="A804" s="39"/>
      <c r="B804" s="33"/>
      <c r="C804" s="34"/>
      <c r="D804" s="35"/>
      <c r="E804" s="36"/>
      <c r="F804" s="37"/>
      <c r="G804" s="38"/>
      <c r="H804" s="41"/>
      <c r="I804" s="42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55"/>
      <c r="Z804" s="53"/>
      <c r="AA804" s="53"/>
      <c r="AB804" s="53"/>
      <c r="AC804" s="55"/>
      <c r="AD804" s="53"/>
      <c r="AE804" s="53"/>
      <c r="AF804" s="53"/>
      <c r="AG804" s="56"/>
      <c r="AH804" s="52"/>
      <c r="AI804" s="52"/>
      <c r="AJ804" s="57"/>
      <c r="AK804" s="58"/>
      <c r="AL804" s="58"/>
      <c r="AM804" s="34"/>
      <c r="AN804" s="34"/>
      <c r="AO804" s="34"/>
      <c r="AP804" s="34"/>
      <c r="AQ804" s="34"/>
    </row>
    <row r="805" spans="1:43" ht="15.75" customHeight="1" x14ac:dyDescent="0.2">
      <c r="A805" s="39"/>
      <c r="B805" s="33"/>
      <c r="C805" s="34"/>
      <c r="D805" s="35"/>
      <c r="E805" s="36"/>
      <c r="F805" s="37"/>
      <c r="G805" s="38"/>
      <c r="H805" s="41"/>
      <c r="I805" s="42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55"/>
      <c r="Z805" s="53"/>
      <c r="AA805" s="53"/>
      <c r="AB805" s="53"/>
      <c r="AC805" s="55"/>
      <c r="AD805" s="53"/>
      <c r="AE805" s="53"/>
      <c r="AF805" s="53"/>
      <c r="AG805" s="56"/>
      <c r="AH805" s="52"/>
      <c r="AI805" s="52"/>
      <c r="AJ805" s="57"/>
      <c r="AK805" s="58"/>
      <c r="AL805" s="58"/>
      <c r="AM805" s="34"/>
      <c r="AN805" s="34"/>
      <c r="AO805" s="34"/>
      <c r="AP805" s="34"/>
      <c r="AQ805" s="34"/>
    </row>
    <row r="806" spans="1:43" ht="15.75" customHeight="1" x14ac:dyDescent="0.2">
      <c r="A806" s="39"/>
      <c r="B806" s="33"/>
      <c r="C806" s="34"/>
      <c r="D806" s="35"/>
      <c r="E806" s="36"/>
      <c r="F806" s="37"/>
      <c r="G806" s="38"/>
      <c r="H806" s="41"/>
      <c r="I806" s="42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55"/>
      <c r="Z806" s="53"/>
      <c r="AA806" s="53"/>
      <c r="AB806" s="53"/>
      <c r="AC806" s="55"/>
      <c r="AD806" s="53"/>
      <c r="AE806" s="53"/>
      <c r="AF806" s="53"/>
      <c r="AG806" s="56"/>
      <c r="AH806" s="52"/>
      <c r="AI806" s="52"/>
      <c r="AJ806" s="57"/>
      <c r="AK806" s="58"/>
      <c r="AL806" s="58"/>
      <c r="AM806" s="34"/>
      <c r="AN806" s="34"/>
      <c r="AO806" s="34"/>
      <c r="AP806" s="34"/>
      <c r="AQ806" s="34"/>
    </row>
    <row r="807" spans="1:43" ht="15.75" customHeight="1" x14ac:dyDescent="0.2">
      <c r="A807" s="39"/>
      <c r="B807" s="33"/>
      <c r="C807" s="34"/>
      <c r="D807" s="35"/>
      <c r="E807" s="36"/>
      <c r="F807" s="37"/>
      <c r="G807" s="38"/>
      <c r="H807" s="41"/>
      <c r="I807" s="42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55"/>
      <c r="Z807" s="53"/>
      <c r="AA807" s="53"/>
      <c r="AB807" s="53"/>
      <c r="AC807" s="55"/>
      <c r="AD807" s="53"/>
      <c r="AE807" s="53"/>
      <c r="AF807" s="53"/>
      <c r="AG807" s="56"/>
      <c r="AH807" s="52"/>
      <c r="AI807" s="52"/>
      <c r="AJ807" s="57"/>
      <c r="AK807" s="58"/>
      <c r="AL807" s="58"/>
      <c r="AM807" s="34"/>
      <c r="AN807" s="34"/>
      <c r="AO807" s="34"/>
      <c r="AP807" s="34"/>
      <c r="AQ807" s="34"/>
    </row>
    <row r="808" spans="1:43" ht="15.75" customHeight="1" x14ac:dyDescent="0.2">
      <c r="A808" s="39"/>
      <c r="B808" s="33"/>
      <c r="C808" s="34"/>
      <c r="D808" s="35"/>
      <c r="E808" s="36"/>
      <c r="F808" s="37"/>
      <c r="G808" s="38"/>
      <c r="H808" s="41"/>
      <c r="I808" s="42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55"/>
      <c r="Z808" s="53"/>
      <c r="AA808" s="53"/>
      <c r="AB808" s="53"/>
      <c r="AC808" s="55"/>
      <c r="AD808" s="53"/>
      <c r="AE808" s="53"/>
      <c r="AF808" s="53"/>
      <c r="AG808" s="56"/>
      <c r="AH808" s="52"/>
      <c r="AI808" s="52"/>
      <c r="AJ808" s="57"/>
      <c r="AK808" s="58"/>
      <c r="AL808" s="58"/>
      <c r="AM808" s="34"/>
      <c r="AN808" s="34"/>
      <c r="AO808" s="34"/>
      <c r="AP808" s="34"/>
      <c r="AQ808" s="34"/>
    </row>
    <row r="809" spans="1:43" ht="15.75" customHeight="1" x14ac:dyDescent="0.2">
      <c r="A809" s="39"/>
      <c r="B809" s="33"/>
      <c r="C809" s="34"/>
      <c r="D809" s="35"/>
      <c r="E809" s="36"/>
      <c r="F809" s="37"/>
      <c r="G809" s="38"/>
      <c r="H809" s="41"/>
      <c r="I809" s="42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55"/>
      <c r="Z809" s="53"/>
      <c r="AA809" s="53"/>
      <c r="AB809" s="53"/>
      <c r="AC809" s="55"/>
      <c r="AD809" s="53"/>
      <c r="AE809" s="53"/>
      <c r="AF809" s="53"/>
      <c r="AG809" s="56"/>
      <c r="AH809" s="52"/>
      <c r="AI809" s="52"/>
      <c r="AJ809" s="57"/>
      <c r="AK809" s="58"/>
      <c r="AL809" s="58"/>
      <c r="AM809" s="34"/>
      <c r="AN809" s="34"/>
      <c r="AO809" s="34"/>
      <c r="AP809" s="34"/>
      <c r="AQ809" s="34"/>
    </row>
    <row r="810" spans="1:43" ht="15.75" customHeight="1" x14ac:dyDescent="0.2">
      <c r="A810" s="39"/>
      <c r="B810" s="33"/>
      <c r="C810" s="34"/>
      <c r="D810" s="35"/>
      <c r="E810" s="36"/>
      <c r="F810" s="37"/>
      <c r="G810" s="38"/>
      <c r="H810" s="41"/>
      <c r="I810" s="42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55"/>
      <c r="Z810" s="53"/>
      <c r="AA810" s="53"/>
      <c r="AB810" s="53"/>
      <c r="AC810" s="55"/>
      <c r="AD810" s="53"/>
      <c r="AE810" s="53"/>
      <c r="AF810" s="53"/>
      <c r="AG810" s="56"/>
      <c r="AH810" s="52"/>
      <c r="AI810" s="52"/>
      <c r="AJ810" s="57"/>
      <c r="AK810" s="58"/>
      <c r="AL810" s="58"/>
      <c r="AM810" s="34"/>
      <c r="AN810" s="34"/>
      <c r="AO810" s="34"/>
      <c r="AP810" s="34"/>
      <c r="AQ810" s="34"/>
    </row>
    <row r="811" spans="1:43" ht="15.75" customHeight="1" x14ac:dyDescent="0.2">
      <c r="A811" s="39"/>
      <c r="B811" s="33"/>
      <c r="C811" s="34"/>
      <c r="D811" s="35"/>
      <c r="E811" s="36"/>
      <c r="F811" s="37"/>
      <c r="G811" s="38"/>
      <c r="H811" s="41"/>
      <c r="I811" s="42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55"/>
      <c r="Z811" s="53"/>
      <c r="AA811" s="53"/>
      <c r="AB811" s="53"/>
      <c r="AC811" s="55"/>
      <c r="AD811" s="53"/>
      <c r="AE811" s="53"/>
      <c r="AF811" s="53"/>
      <c r="AG811" s="56"/>
      <c r="AH811" s="52"/>
      <c r="AI811" s="52"/>
      <c r="AJ811" s="57"/>
      <c r="AK811" s="58"/>
      <c r="AL811" s="58"/>
      <c r="AM811" s="34"/>
      <c r="AN811" s="34"/>
      <c r="AO811" s="34"/>
      <c r="AP811" s="34"/>
      <c r="AQ811" s="34"/>
    </row>
    <row r="812" spans="1:43" ht="15.75" customHeight="1" x14ac:dyDescent="0.2">
      <c r="A812" s="39"/>
      <c r="B812" s="33"/>
      <c r="C812" s="34"/>
      <c r="D812" s="35"/>
      <c r="E812" s="36"/>
      <c r="F812" s="37"/>
      <c r="G812" s="38"/>
      <c r="H812" s="41"/>
      <c r="I812" s="42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55"/>
      <c r="Z812" s="53"/>
      <c r="AA812" s="53"/>
      <c r="AB812" s="53"/>
      <c r="AC812" s="55"/>
      <c r="AD812" s="53"/>
      <c r="AE812" s="53"/>
      <c r="AF812" s="53"/>
      <c r="AG812" s="56"/>
      <c r="AH812" s="52"/>
      <c r="AI812" s="52"/>
      <c r="AJ812" s="57"/>
      <c r="AK812" s="58"/>
      <c r="AL812" s="58"/>
      <c r="AM812" s="34"/>
      <c r="AN812" s="34"/>
      <c r="AO812" s="34"/>
      <c r="AP812" s="34"/>
      <c r="AQ812" s="34"/>
    </row>
    <row r="813" spans="1:43" ht="15.75" customHeight="1" x14ac:dyDescent="0.2">
      <c r="A813" s="39"/>
      <c r="B813" s="33"/>
      <c r="C813" s="34"/>
      <c r="D813" s="35"/>
      <c r="E813" s="36"/>
      <c r="F813" s="37"/>
      <c r="G813" s="38"/>
      <c r="H813" s="41"/>
      <c r="I813" s="42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55"/>
      <c r="Z813" s="53"/>
      <c r="AA813" s="53"/>
      <c r="AB813" s="53"/>
      <c r="AC813" s="55"/>
      <c r="AD813" s="53"/>
      <c r="AE813" s="53"/>
      <c r="AF813" s="53"/>
      <c r="AG813" s="56"/>
      <c r="AH813" s="52"/>
      <c r="AI813" s="52"/>
      <c r="AJ813" s="57"/>
      <c r="AK813" s="58"/>
      <c r="AL813" s="58"/>
      <c r="AM813" s="34"/>
      <c r="AN813" s="34"/>
      <c r="AO813" s="34"/>
      <c r="AP813" s="34"/>
      <c r="AQ813" s="34"/>
    </row>
    <row r="814" spans="1:43" ht="15.75" customHeight="1" x14ac:dyDescent="0.2">
      <c r="A814" s="39"/>
      <c r="B814" s="33"/>
      <c r="C814" s="34"/>
      <c r="D814" s="35"/>
      <c r="E814" s="36"/>
      <c r="F814" s="37"/>
      <c r="G814" s="38"/>
      <c r="H814" s="41"/>
      <c r="I814" s="42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55"/>
      <c r="Z814" s="53"/>
      <c r="AA814" s="53"/>
      <c r="AB814" s="53"/>
      <c r="AC814" s="55"/>
      <c r="AD814" s="53"/>
      <c r="AE814" s="53"/>
      <c r="AF814" s="53"/>
      <c r="AG814" s="56"/>
      <c r="AH814" s="52"/>
      <c r="AI814" s="52"/>
      <c r="AJ814" s="57"/>
      <c r="AK814" s="58"/>
      <c r="AL814" s="58"/>
      <c r="AM814" s="34"/>
      <c r="AN814" s="34"/>
      <c r="AO814" s="34"/>
      <c r="AP814" s="34"/>
      <c r="AQ814" s="34"/>
    </row>
    <row r="815" spans="1:43" ht="15.75" customHeight="1" x14ac:dyDescent="0.2">
      <c r="A815" s="39"/>
      <c r="B815" s="33"/>
      <c r="C815" s="34"/>
      <c r="D815" s="35"/>
      <c r="E815" s="36"/>
      <c r="F815" s="37"/>
      <c r="G815" s="38"/>
      <c r="H815" s="41"/>
      <c r="I815" s="42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55"/>
      <c r="Z815" s="53"/>
      <c r="AA815" s="53"/>
      <c r="AB815" s="53"/>
      <c r="AC815" s="55"/>
      <c r="AD815" s="53"/>
      <c r="AE815" s="53"/>
      <c r="AF815" s="53"/>
      <c r="AG815" s="56"/>
      <c r="AH815" s="52"/>
      <c r="AI815" s="52"/>
      <c r="AJ815" s="57"/>
      <c r="AK815" s="58"/>
      <c r="AL815" s="58"/>
      <c r="AM815" s="34"/>
      <c r="AN815" s="34"/>
      <c r="AO815" s="34"/>
      <c r="AP815" s="34"/>
      <c r="AQ815" s="34"/>
    </row>
    <row r="816" spans="1:43" ht="15.75" customHeight="1" x14ac:dyDescent="0.2">
      <c r="A816" s="39"/>
      <c r="B816" s="33"/>
      <c r="C816" s="34"/>
      <c r="D816" s="35"/>
      <c r="E816" s="36"/>
      <c r="F816" s="37"/>
      <c r="G816" s="38"/>
      <c r="H816" s="41"/>
      <c r="I816" s="42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55"/>
      <c r="Z816" s="53"/>
      <c r="AA816" s="53"/>
      <c r="AB816" s="53"/>
      <c r="AC816" s="55"/>
      <c r="AD816" s="53"/>
      <c r="AE816" s="53"/>
      <c r="AF816" s="53"/>
      <c r="AG816" s="56"/>
      <c r="AH816" s="52"/>
      <c r="AI816" s="52"/>
      <c r="AJ816" s="57"/>
      <c r="AK816" s="58"/>
      <c r="AL816" s="58"/>
      <c r="AM816" s="34"/>
      <c r="AN816" s="34"/>
      <c r="AO816" s="34"/>
      <c r="AP816" s="34"/>
      <c r="AQ816" s="34"/>
    </row>
    <row r="817" spans="1:43" ht="15.75" customHeight="1" x14ac:dyDescent="0.2">
      <c r="A817" s="39"/>
      <c r="B817" s="33"/>
      <c r="C817" s="34"/>
      <c r="D817" s="35"/>
      <c r="E817" s="36"/>
      <c r="F817" s="37"/>
      <c r="G817" s="38"/>
      <c r="H817" s="41"/>
      <c r="I817" s="42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55"/>
      <c r="Z817" s="53"/>
      <c r="AA817" s="53"/>
      <c r="AB817" s="53"/>
      <c r="AC817" s="55"/>
      <c r="AD817" s="53"/>
      <c r="AE817" s="53"/>
      <c r="AF817" s="53"/>
      <c r="AG817" s="56"/>
      <c r="AH817" s="52"/>
      <c r="AI817" s="52"/>
      <c r="AJ817" s="57"/>
      <c r="AK817" s="58"/>
      <c r="AL817" s="58"/>
      <c r="AM817" s="34"/>
      <c r="AN817" s="34"/>
      <c r="AO817" s="34"/>
      <c r="AP817" s="34"/>
      <c r="AQ817" s="34"/>
    </row>
    <row r="818" spans="1:43" ht="15.75" customHeight="1" x14ac:dyDescent="0.2">
      <c r="A818" s="39"/>
      <c r="B818" s="33"/>
      <c r="C818" s="34"/>
      <c r="D818" s="35"/>
      <c r="E818" s="36"/>
      <c r="F818" s="37"/>
      <c r="G818" s="38"/>
      <c r="H818" s="41"/>
      <c r="I818" s="42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55"/>
      <c r="Z818" s="53"/>
      <c r="AA818" s="53"/>
      <c r="AB818" s="53"/>
      <c r="AC818" s="55"/>
      <c r="AD818" s="53"/>
      <c r="AE818" s="53"/>
      <c r="AF818" s="53"/>
      <c r="AG818" s="56"/>
      <c r="AH818" s="52"/>
      <c r="AI818" s="52"/>
      <c r="AJ818" s="57"/>
      <c r="AK818" s="58"/>
      <c r="AL818" s="58"/>
      <c r="AM818" s="34"/>
      <c r="AN818" s="34"/>
      <c r="AO818" s="34"/>
      <c r="AP818" s="34"/>
      <c r="AQ818" s="34"/>
    </row>
    <row r="819" spans="1:43" ht="15.75" customHeight="1" x14ac:dyDescent="0.2">
      <c r="A819" s="39"/>
      <c r="B819" s="33"/>
      <c r="C819" s="34"/>
      <c r="D819" s="35"/>
      <c r="E819" s="36"/>
      <c r="F819" s="37"/>
      <c r="G819" s="38"/>
      <c r="H819" s="41"/>
      <c r="I819" s="42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55"/>
      <c r="Z819" s="53"/>
      <c r="AA819" s="53"/>
      <c r="AB819" s="53"/>
      <c r="AC819" s="55"/>
      <c r="AD819" s="53"/>
      <c r="AE819" s="53"/>
      <c r="AF819" s="53"/>
      <c r="AG819" s="56"/>
      <c r="AH819" s="52"/>
      <c r="AI819" s="52"/>
      <c r="AJ819" s="57"/>
      <c r="AK819" s="58"/>
      <c r="AL819" s="58"/>
      <c r="AM819" s="34"/>
      <c r="AN819" s="34"/>
      <c r="AO819" s="34"/>
      <c r="AP819" s="34"/>
      <c r="AQ819" s="34"/>
    </row>
    <row r="820" spans="1:43" ht="15.75" customHeight="1" x14ac:dyDescent="0.2">
      <c r="A820" s="39"/>
      <c r="B820" s="33"/>
      <c r="C820" s="34"/>
      <c r="D820" s="35"/>
      <c r="E820" s="36"/>
      <c r="F820" s="37"/>
      <c r="G820" s="38"/>
      <c r="H820" s="41"/>
      <c r="I820" s="42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55"/>
      <c r="Z820" s="53"/>
      <c r="AA820" s="53"/>
      <c r="AB820" s="53"/>
      <c r="AC820" s="55"/>
      <c r="AD820" s="53"/>
      <c r="AE820" s="53"/>
      <c r="AF820" s="53"/>
      <c r="AG820" s="56"/>
      <c r="AH820" s="52"/>
      <c r="AI820" s="52"/>
      <c r="AJ820" s="57"/>
      <c r="AK820" s="58"/>
      <c r="AL820" s="58"/>
      <c r="AM820" s="34"/>
      <c r="AN820" s="34"/>
      <c r="AO820" s="34"/>
      <c r="AP820" s="34"/>
      <c r="AQ820" s="34"/>
    </row>
    <row r="821" spans="1:43" ht="15.75" customHeight="1" x14ac:dyDescent="0.2">
      <c r="A821" s="39"/>
      <c r="B821" s="33"/>
      <c r="C821" s="34"/>
      <c r="D821" s="35"/>
      <c r="E821" s="36"/>
      <c r="F821" s="37"/>
      <c r="G821" s="38"/>
      <c r="H821" s="41"/>
      <c r="I821" s="42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55"/>
      <c r="Z821" s="53"/>
      <c r="AA821" s="53"/>
      <c r="AB821" s="53"/>
      <c r="AC821" s="55"/>
      <c r="AD821" s="53"/>
      <c r="AE821" s="53"/>
      <c r="AF821" s="53"/>
      <c r="AG821" s="56"/>
      <c r="AH821" s="52"/>
      <c r="AI821" s="52"/>
      <c r="AJ821" s="57"/>
      <c r="AK821" s="58"/>
      <c r="AL821" s="58"/>
      <c r="AM821" s="34"/>
      <c r="AN821" s="34"/>
      <c r="AO821" s="34"/>
      <c r="AP821" s="34"/>
      <c r="AQ821" s="34"/>
    </row>
    <row r="822" spans="1:43" ht="15.75" customHeight="1" x14ac:dyDescent="0.2">
      <c r="A822" s="39"/>
      <c r="B822" s="33"/>
      <c r="C822" s="34"/>
      <c r="D822" s="35"/>
      <c r="E822" s="36"/>
      <c r="F822" s="37"/>
      <c r="G822" s="38"/>
      <c r="H822" s="41"/>
      <c r="I822" s="42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55"/>
      <c r="Z822" s="53"/>
      <c r="AA822" s="53"/>
      <c r="AB822" s="53"/>
      <c r="AC822" s="55"/>
      <c r="AD822" s="53"/>
      <c r="AE822" s="53"/>
      <c r="AF822" s="53"/>
      <c r="AG822" s="56"/>
      <c r="AH822" s="52"/>
      <c r="AI822" s="52"/>
      <c r="AJ822" s="57"/>
      <c r="AK822" s="58"/>
      <c r="AL822" s="58"/>
      <c r="AM822" s="34"/>
      <c r="AN822" s="34"/>
      <c r="AO822" s="34"/>
      <c r="AP822" s="34"/>
      <c r="AQ822" s="34"/>
    </row>
    <row r="823" spans="1:43" ht="15.75" customHeight="1" x14ac:dyDescent="0.2">
      <c r="A823" s="39"/>
      <c r="B823" s="33"/>
      <c r="C823" s="34"/>
      <c r="D823" s="35"/>
      <c r="E823" s="36"/>
      <c r="F823" s="37"/>
      <c r="G823" s="38"/>
      <c r="H823" s="41"/>
      <c r="I823" s="42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55"/>
      <c r="Z823" s="53"/>
      <c r="AA823" s="53"/>
      <c r="AB823" s="53"/>
      <c r="AC823" s="55"/>
      <c r="AD823" s="53"/>
      <c r="AE823" s="53"/>
      <c r="AF823" s="53"/>
      <c r="AG823" s="56"/>
      <c r="AH823" s="52"/>
      <c r="AI823" s="52"/>
      <c r="AJ823" s="57"/>
      <c r="AK823" s="58"/>
      <c r="AL823" s="58"/>
      <c r="AM823" s="34"/>
      <c r="AN823" s="34"/>
      <c r="AO823" s="34"/>
      <c r="AP823" s="34"/>
      <c r="AQ823" s="34"/>
    </row>
    <row r="824" spans="1:43" ht="15.75" customHeight="1" x14ac:dyDescent="0.2">
      <c r="A824" s="39"/>
      <c r="B824" s="33"/>
      <c r="C824" s="34"/>
      <c r="D824" s="35"/>
      <c r="E824" s="36"/>
      <c r="F824" s="37"/>
      <c r="G824" s="38"/>
      <c r="H824" s="41"/>
      <c r="I824" s="42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55"/>
      <c r="Z824" s="53"/>
      <c r="AA824" s="53"/>
      <c r="AB824" s="53"/>
      <c r="AC824" s="55"/>
      <c r="AD824" s="53"/>
      <c r="AE824" s="53"/>
      <c r="AF824" s="53"/>
      <c r="AG824" s="56"/>
      <c r="AH824" s="52"/>
      <c r="AI824" s="52"/>
      <c r="AJ824" s="57"/>
      <c r="AK824" s="58"/>
      <c r="AL824" s="58"/>
      <c r="AM824" s="34"/>
      <c r="AN824" s="34"/>
      <c r="AO824" s="34"/>
      <c r="AP824" s="34"/>
      <c r="AQ824" s="34"/>
    </row>
    <row r="825" spans="1:43" ht="15.75" customHeight="1" x14ac:dyDescent="0.2">
      <c r="A825" s="39"/>
      <c r="B825" s="33"/>
      <c r="C825" s="34"/>
      <c r="D825" s="35"/>
      <c r="E825" s="36"/>
      <c r="F825" s="37"/>
      <c r="G825" s="38"/>
      <c r="H825" s="41"/>
      <c r="I825" s="42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55"/>
      <c r="Z825" s="53"/>
      <c r="AA825" s="53"/>
      <c r="AB825" s="53"/>
      <c r="AC825" s="55"/>
      <c r="AD825" s="53"/>
      <c r="AE825" s="53"/>
      <c r="AF825" s="53"/>
      <c r="AG825" s="56"/>
      <c r="AH825" s="52"/>
      <c r="AI825" s="52"/>
      <c r="AJ825" s="57"/>
      <c r="AK825" s="58"/>
      <c r="AL825" s="58"/>
      <c r="AM825" s="34"/>
      <c r="AN825" s="34"/>
      <c r="AO825" s="34"/>
      <c r="AP825" s="34"/>
      <c r="AQ825" s="34"/>
    </row>
    <row r="826" spans="1:43" ht="15.75" customHeight="1" x14ac:dyDescent="0.2">
      <c r="A826" s="39"/>
      <c r="B826" s="33"/>
      <c r="C826" s="34"/>
      <c r="D826" s="35"/>
      <c r="E826" s="36"/>
      <c r="F826" s="37"/>
      <c r="G826" s="38"/>
      <c r="H826" s="41"/>
      <c r="I826" s="42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55"/>
      <c r="Z826" s="53"/>
      <c r="AA826" s="53"/>
      <c r="AB826" s="53"/>
      <c r="AC826" s="55"/>
      <c r="AD826" s="53"/>
      <c r="AE826" s="53"/>
      <c r="AF826" s="53"/>
      <c r="AG826" s="56"/>
      <c r="AH826" s="52"/>
      <c r="AI826" s="52"/>
      <c r="AJ826" s="57"/>
      <c r="AK826" s="58"/>
      <c r="AL826" s="58"/>
      <c r="AM826" s="34"/>
      <c r="AN826" s="34"/>
      <c r="AO826" s="34"/>
      <c r="AP826" s="34"/>
      <c r="AQ826" s="34"/>
    </row>
    <row r="827" spans="1:43" ht="15.75" customHeight="1" x14ac:dyDescent="0.2">
      <c r="A827" s="39"/>
      <c r="B827" s="33"/>
      <c r="C827" s="34"/>
      <c r="D827" s="35"/>
      <c r="E827" s="36"/>
      <c r="F827" s="37"/>
      <c r="G827" s="38"/>
      <c r="H827" s="41"/>
      <c r="I827" s="42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55"/>
      <c r="Z827" s="53"/>
      <c r="AA827" s="53"/>
      <c r="AB827" s="53"/>
      <c r="AC827" s="55"/>
      <c r="AD827" s="53"/>
      <c r="AE827" s="53"/>
      <c r="AF827" s="53"/>
      <c r="AG827" s="56"/>
      <c r="AH827" s="52"/>
      <c r="AI827" s="52"/>
      <c r="AJ827" s="57"/>
      <c r="AK827" s="58"/>
      <c r="AL827" s="58"/>
      <c r="AM827" s="34"/>
      <c r="AN827" s="34"/>
      <c r="AO827" s="34"/>
      <c r="AP827" s="34"/>
      <c r="AQ827" s="34"/>
    </row>
    <row r="828" spans="1:43" ht="15.75" customHeight="1" x14ac:dyDescent="0.2">
      <c r="A828" s="39"/>
      <c r="B828" s="33"/>
      <c r="C828" s="34"/>
      <c r="D828" s="35"/>
      <c r="E828" s="36"/>
      <c r="F828" s="37"/>
      <c r="G828" s="38"/>
      <c r="H828" s="41"/>
      <c r="I828" s="42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55"/>
      <c r="Z828" s="53"/>
      <c r="AA828" s="53"/>
      <c r="AB828" s="53"/>
      <c r="AC828" s="55"/>
      <c r="AD828" s="53"/>
      <c r="AE828" s="53"/>
      <c r="AF828" s="53"/>
      <c r="AG828" s="56"/>
      <c r="AH828" s="52"/>
      <c r="AI828" s="52"/>
      <c r="AJ828" s="57"/>
      <c r="AK828" s="58"/>
      <c r="AL828" s="58"/>
      <c r="AM828" s="34"/>
      <c r="AN828" s="34"/>
      <c r="AO828" s="34"/>
      <c r="AP828" s="34"/>
      <c r="AQ828" s="34"/>
    </row>
    <row r="829" spans="1:43" ht="15.75" customHeight="1" x14ac:dyDescent="0.2">
      <c r="A829" s="39"/>
      <c r="B829" s="33"/>
      <c r="C829" s="34"/>
      <c r="D829" s="35"/>
      <c r="E829" s="36"/>
      <c r="F829" s="37"/>
      <c r="G829" s="38"/>
      <c r="H829" s="41"/>
      <c r="I829" s="42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55"/>
      <c r="Z829" s="53"/>
      <c r="AA829" s="53"/>
      <c r="AB829" s="53"/>
      <c r="AC829" s="55"/>
      <c r="AD829" s="53"/>
      <c r="AE829" s="53"/>
      <c r="AF829" s="53"/>
      <c r="AG829" s="56"/>
      <c r="AH829" s="52"/>
      <c r="AI829" s="52"/>
      <c r="AJ829" s="57"/>
      <c r="AK829" s="58"/>
      <c r="AL829" s="58"/>
      <c r="AM829" s="34"/>
      <c r="AN829" s="34"/>
      <c r="AO829" s="34"/>
      <c r="AP829" s="34"/>
      <c r="AQ829" s="34"/>
    </row>
    <row r="830" spans="1:43" ht="15.75" customHeight="1" x14ac:dyDescent="0.2">
      <c r="A830" s="39"/>
      <c r="B830" s="33"/>
      <c r="C830" s="34"/>
      <c r="D830" s="35"/>
      <c r="E830" s="36"/>
      <c r="F830" s="37"/>
      <c r="G830" s="38"/>
      <c r="H830" s="41"/>
      <c r="I830" s="42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55"/>
      <c r="Z830" s="53"/>
      <c r="AA830" s="53"/>
      <c r="AB830" s="53"/>
      <c r="AC830" s="55"/>
      <c r="AD830" s="53"/>
      <c r="AE830" s="53"/>
      <c r="AF830" s="53"/>
      <c r="AG830" s="56"/>
      <c r="AH830" s="52"/>
      <c r="AI830" s="52"/>
      <c r="AJ830" s="57"/>
      <c r="AK830" s="58"/>
      <c r="AL830" s="58"/>
      <c r="AM830" s="34"/>
      <c r="AN830" s="34"/>
      <c r="AO830" s="34"/>
      <c r="AP830" s="34"/>
      <c r="AQ830" s="34"/>
    </row>
    <row r="831" spans="1:43" ht="15.75" customHeight="1" x14ac:dyDescent="0.2">
      <c r="A831" s="39"/>
      <c r="B831" s="33"/>
      <c r="C831" s="34"/>
      <c r="D831" s="35"/>
      <c r="E831" s="36"/>
      <c r="F831" s="37"/>
      <c r="G831" s="38"/>
      <c r="H831" s="41"/>
      <c r="I831" s="42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55"/>
      <c r="Z831" s="53"/>
      <c r="AA831" s="53"/>
      <c r="AB831" s="53"/>
      <c r="AC831" s="55"/>
      <c r="AD831" s="53"/>
      <c r="AE831" s="53"/>
      <c r="AF831" s="53"/>
      <c r="AG831" s="56"/>
      <c r="AH831" s="52"/>
      <c r="AI831" s="52"/>
      <c r="AJ831" s="57"/>
      <c r="AK831" s="58"/>
      <c r="AL831" s="58"/>
      <c r="AM831" s="34"/>
      <c r="AN831" s="34"/>
      <c r="AO831" s="34"/>
      <c r="AP831" s="34"/>
      <c r="AQ831" s="34"/>
    </row>
    <row r="832" spans="1:43" ht="15.75" customHeight="1" x14ac:dyDescent="0.2">
      <c r="A832" s="39"/>
      <c r="B832" s="33"/>
      <c r="C832" s="34"/>
      <c r="D832" s="35"/>
      <c r="E832" s="36"/>
      <c r="F832" s="37"/>
      <c r="G832" s="38"/>
      <c r="H832" s="41"/>
      <c r="I832" s="42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55"/>
      <c r="Z832" s="53"/>
      <c r="AA832" s="53"/>
      <c r="AB832" s="53"/>
      <c r="AC832" s="55"/>
      <c r="AD832" s="53"/>
      <c r="AE832" s="53"/>
      <c r="AF832" s="53"/>
      <c r="AG832" s="56"/>
      <c r="AH832" s="52"/>
      <c r="AI832" s="52"/>
      <c r="AJ832" s="57"/>
      <c r="AK832" s="58"/>
      <c r="AL832" s="58"/>
      <c r="AM832" s="34"/>
      <c r="AN832" s="34"/>
      <c r="AO832" s="34"/>
      <c r="AP832" s="34"/>
      <c r="AQ832" s="34"/>
    </row>
    <row r="833" spans="1:43" ht="15.75" customHeight="1" x14ac:dyDescent="0.2">
      <c r="A833" s="39"/>
      <c r="B833" s="33"/>
      <c r="C833" s="34"/>
      <c r="D833" s="35"/>
      <c r="E833" s="36"/>
      <c r="F833" s="37"/>
      <c r="G833" s="38"/>
      <c r="H833" s="41"/>
      <c r="I833" s="42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55"/>
      <c r="Z833" s="53"/>
      <c r="AA833" s="53"/>
      <c r="AB833" s="53"/>
      <c r="AC833" s="55"/>
      <c r="AD833" s="53"/>
      <c r="AE833" s="53"/>
      <c r="AF833" s="53"/>
      <c r="AG833" s="56"/>
      <c r="AH833" s="52"/>
      <c r="AI833" s="52"/>
      <c r="AJ833" s="57"/>
      <c r="AK833" s="58"/>
      <c r="AL833" s="58"/>
      <c r="AM833" s="34"/>
      <c r="AN833" s="34"/>
      <c r="AO833" s="34"/>
      <c r="AP833" s="34"/>
      <c r="AQ833" s="34"/>
    </row>
    <row r="834" spans="1:43" ht="15.75" customHeight="1" x14ac:dyDescent="0.2">
      <c r="A834" s="39"/>
      <c r="B834" s="33"/>
      <c r="C834" s="34"/>
      <c r="D834" s="35"/>
      <c r="E834" s="36"/>
      <c r="F834" s="37"/>
      <c r="G834" s="38"/>
      <c r="H834" s="41"/>
      <c r="I834" s="42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55"/>
      <c r="Z834" s="53"/>
      <c r="AA834" s="53"/>
      <c r="AB834" s="53"/>
      <c r="AC834" s="55"/>
      <c r="AD834" s="53"/>
      <c r="AE834" s="53"/>
      <c r="AF834" s="53"/>
      <c r="AG834" s="56"/>
      <c r="AH834" s="52"/>
      <c r="AI834" s="52"/>
      <c r="AJ834" s="57"/>
      <c r="AK834" s="58"/>
      <c r="AL834" s="58"/>
      <c r="AM834" s="34"/>
      <c r="AN834" s="34"/>
      <c r="AO834" s="34"/>
      <c r="AP834" s="34"/>
      <c r="AQ834" s="34"/>
    </row>
    <row r="835" spans="1:43" ht="15.75" customHeight="1" x14ac:dyDescent="0.2">
      <c r="A835" s="39"/>
      <c r="B835" s="33"/>
      <c r="C835" s="34"/>
      <c r="D835" s="35"/>
      <c r="E835" s="36"/>
      <c r="F835" s="37"/>
      <c r="G835" s="38"/>
      <c r="H835" s="41"/>
      <c r="I835" s="42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55"/>
      <c r="Z835" s="53"/>
      <c r="AA835" s="53"/>
      <c r="AB835" s="53"/>
      <c r="AC835" s="55"/>
      <c r="AD835" s="53"/>
      <c r="AE835" s="53"/>
      <c r="AF835" s="53"/>
      <c r="AG835" s="56"/>
      <c r="AH835" s="52"/>
      <c r="AI835" s="52"/>
      <c r="AJ835" s="57"/>
      <c r="AK835" s="58"/>
      <c r="AL835" s="58"/>
      <c r="AM835" s="34"/>
      <c r="AN835" s="34"/>
      <c r="AO835" s="34"/>
      <c r="AP835" s="34"/>
      <c r="AQ835" s="34"/>
    </row>
    <row r="836" spans="1:43" ht="15.75" customHeight="1" x14ac:dyDescent="0.2">
      <c r="A836" s="39"/>
      <c r="B836" s="33"/>
      <c r="C836" s="34"/>
      <c r="D836" s="35"/>
      <c r="E836" s="36"/>
      <c r="F836" s="37"/>
      <c r="G836" s="38"/>
      <c r="H836" s="41"/>
      <c r="I836" s="42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55"/>
      <c r="Z836" s="53"/>
      <c r="AA836" s="53"/>
      <c r="AB836" s="53"/>
      <c r="AC836" s="55"/>
      <c r="AD836" s="53"/>
      <c r="AE836" s="53"/>
      <c r="AF836" s="53"/>
      <c r="AG836" s="56"/>
      <c r="AH836" s="52"/>
      <c r="AI836" s="52"/>
      <c r="AJ836" s="57"/>
      <c r="AK836" s="58"/>
      <c r="AL836" s="58"/>
      <c r="AM836" s="34"/>
      <c r="AN836" s="34"/>
      <c r="AO836" s="34"/>
      <c r="AP836" s="34"/>
      <c r="AQ836" s="34"/>
    </row>
    <row r="837" spans="1:43" ht="15.75" customHeight="1" x14ac:dyDescent="0.2">
      <c r="A837" s="39"/>
      <c r="B837" s="33"/>
      <c r="C837" s="34"/>
      <c r="D837" s="35"/>
      <c r="E837" s="36"/>
      <c r="F837" s="37"/>
      <c r="G837" s="38"/>
      <c r="H837" s="41"/>
      <c r="I837" s="42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55"/>
      <c r="Z837" s="53"/>
      <c r="AA837" s="53"/>
      <c r="AB837" s="53"/>
      <c r="AC837" s="55"/>
      <c r="AD837" s="53"/>
      <c r="AE837" s="53"/>
      <c r="AF837" s="53"/>
      <c r="AG837" s="56"/>
      <c r="AH837" s="52"/>
      <c r="AI837" s="52"/>
      <c r="AJ837" s="57"/>
      <c r="AK837" s="58"/>
      <c r="AL837" s="58"/>
      <c r="AM837" s="34"/>
      <c r="AN837" s="34"/>
      <c r="AO837" s="34"/>
      <c r="AP837" s="34"/>
      <c r="AQ837" s="34"/>
    </row>
    <row r="838" spans="1:43" ht="15.75" customHeight="1" x14ac:dyDescent="0.2">
      <c r="A838" s="39"/>
      <c r="B838" s="33"/>
      <c r="C838" s="34"/>
      <c r="D838" s="35"/>
      <c r="E838" s="36"/>
      <c r="F838" s="37"/>
      <c r="G838" s="38"/>
      <c r="H838" s="41"/>
      <c r="I838" s="42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55"/>
      <c r="Z838" s="53"/>
      <c r="AA838" s="53"/>
      <c r="AB838" s="53"/>
      <c r="AC838" s="55"/>
      <c r="AD838" s="53"/>
      <c r="AE838" s="53"/>
      <c r="AF838" s="53"/>
      <c r="AG838" s="56"/>
      <c r="AH838" s="52"/>
      <c r="AI838" s="52"/>
      <c r="AJ838" s="57"/>
      <c r="AK838" s="58"/>
      <c r="AL838" s="58"/>
      <c r="AM838" s="34"/>
      <c r="AN838" s="34"/>
      <c r="AO838" s="34"/>
      <c r="AP838" s="34"/>
      <c r="AQ838" s="34"/>
    </row>
    <row r="839" spans="1:43" ht="15.75" customHeight="1" x14ac:dyDescent="0.2">
      <c r="A839" s="39"/>
      <c r="B839" s="33"/>
      <c r="C839" s="34"/>
      <c r="D839" s="35"/>
      <c r="E839" s="36"/>
      <c r="F839" s="37"/>
      <c r="G839" s="38"/>
      <c r="H839" s="41"/>
      <c r="I839" s="42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55"/>
      <c r="Z839" s="53"/>
      <c r="AA839" s="53"/>
      <c r="AB839" s="53"/>
      <c r="AC839" s="55"/>
      <c r="AD839" s="53"/>
      <c r="AE839" s="53"/>
      <c r="AF839" s="53"/>
      <c r="AG839" s="56"/>
      <c r="AH839" s="52"/>
      <c r="AI839" s="52"/>
      <c r="AJ839" s="57"/>
      <c r="AK839" s="58"/>
      <c r="AL839" s="58"/>
      <c r="AM839" s="34"/>
      <c r="AN839" s="34"/>
      <c r="AO839" s="34"/>
      <c r="AP839" s="34"/>
      <c r="AQ839" s="34"/>
    </row>
    <row r="840" spans="1:43" ht="15.75" customHeight="1" x14ac:dyDescent="0.2">
      <c r="A840" s="39"/>
      <c r="B840" s="33"/>
      <c r="C840" s="34"/>
      <c r="D840" s="35"/>
      <c r="E840" s="36"/>
      <c r="F840" s="37"/>
      <c r="G840" s="38"/>
      <c r="H840" s="41"/>
      <c r="I840" s="42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55"/>
      <c r="Z840" s="53"/>
      <c r="AA840" s="53"/>
      <c r="AB840" s="53"/>
      <c r="AC840" s="55"/>
      <c r="AD840" s="53"/>
      <c r="AE840" s="53"/>
      <c r="AF840" s="53"/>
      <c r="AG840" s="56"/>
      <c r="AH840" s="52"/>
      <c r="AI840" s="52"/>
      <c r="AJ840" s="57"/>
      <c r="AK840" s="58"/>
      <c r="AL840" s="58"/>
      <c r="AM840" s="34"/>
      <c r="AN840" s="34"/>
      <c r="AO840" s="34"/>
      <c r="AP840" s="34"/>
      <c r="AQ840" s="34"/>
    </row>
    <row r="841" spans="1:43" ht="15.75" customHeight="1" x14ac:dyDescent="0.2">
      <c r="A841" s="39"/>
      <c r="B841" s="33"/>
      <c r="C841" s="34"/>
      <c r="D841" s="35"/>
      <c r="E841" s="36"/>
      <c r="F841" s="37"/>
      <c r="G841" s="38"/>
      <c r="H841" s="41"/>
      <c r="I841" s="42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55"/>
      <c r="Z841" s="53"/>
      <c r="AA841" s="53"/>
      <c r="AB841" s="53"/>
      <c r="AC841" s="55"/>
      <c r="AD841" s="53"/>
      <c r="AE841" s="53"/>
      <c r="AF841" s="53"/>
      <c r="AG841" s="56"/>
      <c r="AH841" s="52"/>
      <c r="AI841" s="52"/>
      <c r="AJ841" s="57"/>
      <c r="AK841" s="58"/>
      <c r="AL841" s="58"/>
      <c r="AM841" s="34"/>
      <c r="AN841" s="34"/>
      <c r="AO841" s="34"/>
      <c r="AP841" s="34"/>
      <c r="AQ841" s="34"/>
    </row>
    <row r="842" spans="1:43" ht="15.75" customHeight="1" x14ac:dyDescent="0.2">
      <c r="A842" s="39"/>
      <c r="B842" s="33"/>
      <c r="C842" s="34"/>
      <c r="D842" s="35"/>
      <c r="E842" s="36"/>
      <c r="F842" s="37"/>
      <c r="G842" s="38"/>
      <c r="H842" s="41"/>
      <c r="I842" s="42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55"/>
      <c r="Z842" s="53"/>
      <c r="AA842" s="53"/>
      <c r="AB842" s="53"/>
      <c r="AC842" s="55"/>
      <c r="AD842" s="53"/>
      <c r="AE842" s="53"/>
      <c r="AF842" s="53"/>
      <c r="AG842" s="56"/>
      <c r="AH842" s="52"/>
      <c r="AI842" s="52"/>
      <c r="AJ842" s="57"/>
      <c r="AK842" s="58"/>
      <c r="AL842" s="58"/>
      <c r="AM842" s="34"/>
      <c r="AN842" s="34"/>
      <c r="AO842" s="34"/>
      <c r="AP842" s="34"/>
      <c r="AQ842" s="34"/>
    </row>
    <row r="843" spans="1:43" ht="15.75" customHeight="1" x14ac:dyDescent="0.2">
      <c r="A843" s="39"/>
      <c r="B843" s="33"/>
      <c r="C843" s="34"/>
      <c r="D843" s="35"/>
      <c r="E843" s="36"/>
      <c r="F843" s="37"/>
      <c r="G843" s="38"/>
      <c r="H843" s="41"/>
      <c r="I843" s="42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55"/>
      <c r="Z843" s="53"/>
      <c r="AA843" s="53"/>
      <c r="AB843" s="53"/>
      <c r="AC843" s="55"/>
      <c r="AD843" s="53"/>
      <c r="AE843" s="53"/>
      <c r="AF843" s="53"/>
      <c r="AG843" s="56"/>
      <c r="AH843" s="52"/>
      <c r="AI843" s="52"/>
      <c r="AJ843" s="57"/>
      <c r="AK843" s="58"/>
      <c r="AL843" s="58"/>
      <c r="AM843" s="34"/>
      <c r="AN843" s="34"/>
      <c r="AO843" s="34"/>
      <c r="AP843" s="34"/>
      <c r="AQ843" s="34"/>
    </row>
    <row r="844" spans="1:43" ht="15.75" customHeight="1" x14ac:dyDescent="0.2">
      <c r="A844" s="39"/>
      <c r="B844" s="33"/>
      <c r="C844" s="34"/>
      <c r="D844" s="35"/>
      <c r="E844" s="36"/>
      <c r="F844" s="37"/>
      <c r="G844" s="38"/>
      <c r="H844" s="41"/>
      <c r="I844" s="42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55"/>
      <c r="Z844" s="53"/>
      <c r="AA844" s="53"/>
      <c r="AB844" s="53"/>
      <c r="AC844" s="55"/>
      <c r="AD844" s="53"/>
      <c r="AE844" s="53"/>
      <c r="AF844" s="53"/>
      <c r="AG844" s="56"/>
      <c r="AH844" s="52"/>
      <c r="AI844" s="52"/>
      <c r="AJ844" s="57"/>
      <c r="AK844" s="58"/>
      <c r="AL844" s="58"/>
      <c r="AM844" s="34"/>
      <c r="AN844" s="34"/>
      <c r="AO844" s="34"/>
      <c r="AP844" s="34"/>
      <c r="AQ844" s="34"/>
    </row>
    <row r="845" spans="1:43" ht="15.75" customHeight="1" x14ac:dyDescent="0.2">
      <c r="A845" s="39"/>
      <c r="B845" s="33"/>
      <c r="C845" s="34"/>
      <c r="D845" s="35"/>
      <c r="E845" s="36"/>
      <c r="F845" s="37"/>
      <c r="G845" s="38"/>
      <c r="H845" s="41"/>
      <c r="I845" s="42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55"/>
      <c r="Z845" s="53"/>
      <c r="AA845" s="53"/>
      <c r="AB845" s="53"/>
      <c r="AC845" s="55"/>
      <c r="AD845" s="53"/>
      <c r="AE845" s="53"/>
      <c r="AF845" s="53"/>
      <c r="AG845" s="56"/>
      <c r="AH845" s="52"/>
      <c r="AI845" s="52"/>
      <c r="AJ845" s="57"/>
      <c r="AK845" s="58"/>
      <c r="AL845" s="58"/>
      <c r="AM845" s="34"/>
      <c r="AN845" s="34"/>
      <c r="AO845" s="34"/>
      <c r="AP845" s="34"/>
      <c r="AQ845" s="34"/>
    </row>
    <row r="846" spans="1:43" ht="15.75" customHeight="1" x14ac:dyDescent="0.2">
      <c r="A846" s="39"/>
      <c r="B846" s="33"/>
      <c r="C846" s="34"/>
      <c r="D846" s="35"/>
      <c r="E846" s="36"/>
      <c r="F846" s="37"/>
      <c r="G846" s="38"/>
      <c r="H846" s="41"/>
      <c r="I846" s="42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55"/>
      <c r="Z846" s="53"/>
      <c r="AA846" s="53"/>
      <c r="AB846" s="53"/>
      <c r="AC846" s="55"/>
      <c r="AD846" s="53"/>
      <c r="AE846" s="53"/>
      <c r="AF846" s="53"/>
      <c r="AG846" s="56"/>
      <c r="AH846" s="52"/>
      <c r="AI846" s="52"/>
      <c r="AJ846" s="57"/>
      <c r="AK846" s="58"/>
      <c r="AL846" s="58"/>
      <c r="AM846" s="34"/>
      <c r="AN846" s="34"/>
      <c r="AO846" s="34"/>
      <c r="AP846" s="34"/>
      <c r="AQ846" s="34"/>
    </row>
    <row r="847" spans="1:43" ht="15.75" customHeight="1" x14ac:dyDescent="0.2">
      <c r="A847" s="39"/>
      <c r="B847" s="33"/>
      <c r="C847" s="34"/>
      <c r="D847" s="35"/>
      <c r="E847" s="36"/>
      <c r="F847" s="37"/>
      <c r="G847" s="38"/>
      <c r="H847" s="41"/>
      <c r="I847" s="42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55"/>
      <c r="Z847" s="53"/>
      <c r="AA847" s="53"/>
      <c r="AB847" s="53"/>
      <c r="AC847" s="55"/>
      <c r="AD847" s="53"/>
      <c r="AE847" s="53"/>
      <c r="AF847" s="53"/>
      <c r="AG847" s="56"/>
      <c r="AH847" s="52"/>
      <c r="AI847" s="52"/>
      <c r="AJ847" s="57"/>
      <c r="AK847" s="58"/>
      <c r="AL847" s="58"/>
      <c r="AM847" s="34"/>
      <c r="AN847" s="34"/>
      <c r="AO847" s="34"/>
      <c r="AP847" s="34"/>
      <c r="AQ847" s="34"/>
    </row>
    <row r="848" spans="1:43" ht="15.75" customHeight="1" x14ac:dyDescent="0.2">
      <c r="A848" s="39"/>
      <c r="B848" s="33"/>
      <c r="C848" s="34"/>
      <c r="D848" s="35"/>
      <c r="E848" s="36"/>
      <c r="F848" s="37"/>
      <c r="G848" s="38"/>
      <c r="H848" s="41"/>
      <c r="I848" s="42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55"/>
      <c r="Z848" s="53"/>
      <c r="AA848" s="53"/>
      <c r="AB848" s="53"/>
      <c r="AC848" s="55"/>
      <c r="AD848" s="53"/>
      <c r="AE848" s="53"/>
      <c r="AF848" s="53"/>
      <c r="AG848" s="56"/>
      <c r="AH848" s="52"/>
      <c r="AI848" s="52"/>
      <c r="AJ848" s="57"/>
      <c r="AK848" s="58"/>
      <c r="AL848" s="58"/>
      <c r="AM848" s="34"/>
      <c r="AN848" s="34"/>
      <c r="AO848" s="34"/>
      <c r="AP848" s="34"/>
      <c r="AQ848" s="34"/>
    </row>
    <row r="849" spans="1:43" ht="15.75" customHeight="1" x14ac:dyDescent="0.2">
      <c r="A849" s="39"/>
      <c r="B849" s="33"/>
      <c r="C849" s="34"/>
      <c r="D849" s="35"/>
      <c r="E849" s="36"/>
      <c r="F849" s="37"/>
      <c r="G849" s="38"/>
      <c r="H849" s="41"/>
      <c r="I849" s="42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55"/>
      <c r="Z849" s="53"/>
      <c r="AA849" s="53"/>
      <c r="AB849" s="53"/>
      <c r="AC849" s="55"/>
      <c r="AD849" s="53"/>
      <c r="AE849" s="53"/>
      <c r="AF849" s="53"/>
      <c r="AG849" s="56"/>
      <c r="AH849" s="52"/>
      <c r="AI849" s="52"/>
      <c r="AJ849" s="57"/>
      <c r="AK849" s="58"/>
      <c r="AL849" s="58"/>
      <c r="AM849" s="34"/>
      <c r="AN849" s="34"/>
      <c r="AO849" s="34"/>
      <c r="AP849" s="34"/>
      <c r="AQ849" s="34"/>
    </row>
    <row r="850" spans="1:43" ht="15.75" customHeight="1" x14ac:dyDescent="0.2">
      <c r="A850" s="39"/>
      <c r="B850" s="33"/>
      <c r="C850" s="34"/>
      <c r="D850" s="35"/>
      <c r="E850" s="36"/>
      <c r="F850" s="37"/>
      <c r="G850" s="38"/>
      <c r="H850" s="41"/>
      <c r="I850" s="42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55"/>
      <c r="Z850" s="53"/>
      <c r="AA850" s="53"/>
      <c r="AB850" s="53"/>
      <c r="AC850" s="55"/>
      <c r="AD850" s="53"/>
      <c r="AE850" s="53"/>
      <c r="AF850" s="53"/>
      <c r="AG850" s="56"/>
      <c r="AH850" s="52"/>
      <c r="AI850" s="52"/>
      <c r="AJ850" s="57"/>
      <c r="AK850" s="58"/>
      <c r="AL850" s="58"/>
      <c r="AM850" s="34"/>
      <c r="AN850" s="34"/>
      <c r="AO850" s="34"/>
      <c r="AP850" s="34"/>
      <c r="AQ850" s="34"/>
    </row>
    <row r="851" spans="1:43" ht="15.75" customHeight="1" x14ac:dyDescent="0.2">
      <c r="A851" s="39"/>
      <c r="B851" s="33"/>
      <c r="C851" s="34"/>
      <c r="D851" s="35"/>
      <c r="E851" s="36"/>
      <c r="F851" s="37"/>
      <c r="G851" s="38"/>
      <c r="H851" s="41"/>
      <c r="I851" s="42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55"/>
      <c r="Z851" s="53"/>
      <c r="AA851" s="53"/>
      <c r="AB851" s="53"/>
      <c r="AC851" s="55"/>
      <c r="AD851" s="53"/>
      <c r="AE851" s="53"/>
      <c r="AF851" s="53"/>
      <c r="AG851" s="56"/>
      <c r="AH851" s="52"/>
      <c r="AI851" s="52"/>
      <c r="AJ851" s="57"/>
      <c r="AK851" s="58"/>
      <c r="AL851" s="58"/>
      <c r="AM851" s="34"/>
      <c r="AN851" s="34"/>
      <c r="AO851" s="34"/>
      <c r="AP851" s="34"/>
      <c r="AQ851" s="34"/>
    </row>
    <row r="852" spans="1:43" ht="15.75" customHeight="1" x14ac:dyDescent="0.2">
      <c r="A852" s="39"/>
      <c r="B852" s="33"/>
      <c r="C852" s="34"/>
      <c r="D852" s="35"/>
      <c r="E852" s="36"/>
      <c r="F852" s="37"/>
      <c r="G852" s="38"/>
      <c r="H852" s="41"/>
      <c r="I852" s="42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55"/>
      <c r="Z852" s="53"/>
      <c r="AA852" s="53"/>
      <c r="AB852" s="53"/>
      <c r="AC852" s="55"/>
      <c r="AD852" s="53"/>
      <c r="AE852" s="53"/>
      <c r="AF852" s="53"/>
      <c r="AG852" s="56"/>
      <c r="AH852" s="52"/>
      <c r="AI852" s="52"/>
      <c r="AJ852" s="57"/>
      <c r="AK852" s="58"/>
      <c r="AL852" s="58"/>
      <c r="AM852" s="34"/>
      <c r="AN852" s="34"/>
      <c r="AO852" s="34"/>
      <c r="AP852" s="34"/>
      <c r="AQ852" s="34"/>
    </row>
    <row r="853" spans="1:43" ht="15.75" customHeight="1" x14ac:dyDescent="0.2">
      <c r="A853" s="39"/>
      <c r="B853" s="33"/>
      <c r="C853" s="34"/>
      <c r="D853" s="35"/>
      <c r="E853" s="36"/>
      <c r="F853" s="37"/>
      <c r="G853" s="38"/>
      <c r="H853" s="41"/>
      <c r="I853" s="42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55"/>
      <c r="Z853" s="53"/>
      <c r="AA853" s="53"/>
      <c r="AB853" s="53"/>
      <c r="AC853" s="55"/>
      <c r="AD853" s="53"/>
      <c r="AE853" s="53"/>
      <c r="AF853" s="53"/>
      <c r="AG853" s="56"/>
      <c r="AH853" s="52"/>
      <c r="AI853" s="52"/>
      <c r="AJ853" s="57"/>
      <c r="AK853" s="58"/>
      <c r="AL853" s="58"/>
      <c r="AM853" s="34"/>
      <c r="AN853" s="34"/>
      <c r="AO853" s="34"/>
      <c r="AP853" s="34"/>
      <c r="AQ853" s="34"/>
    </row>
    <row r="854" spans="1:43" ht="15.75" customHeight="1" x14ac:dyDescent="0.2">
      <c r="A854" s="39"/>
      <c r="B854" s="33"/>
      <c r="C854" s="34"/>
      <c r="D854" s="35"/>
      <c r="E854" s="36"/>
      <c r="F854" s="37"/>
      <c r="G854" s="38"/>
      <c r="H854" s="41"/>
      <c r="I854" s="42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55"/>
      <c r="Z854" s="53"/>
      <c r="AA854" s="53"/>
      <c r="AB854" s="53"/>
      <c r="AC854" s="55"/>
      <c r="AD854" s="53"/>
      <c r="AE854" s="53"/>
      <c r="AF854" s="53"/>
      <c r="AG854" s="56"/>
      <c r="AH854" s="52"/>
      <c r="AI854" s="52"/>
      <c r="AJ854" s="57"/>
      <c r="AK854" s="58"/>
      <c r="AL854" s="58"/>
      <c r="AM854" s="34"/>
      <c r="AN854" s="34"/>
      <c r="AO854" s="34"/>
      <c r="AP854" s="34"/>
      <c r="AQ854" s="34"/>
    </row>
    <row r="855" spans="1:43" ht="15.75" customHeight="1" x14ac:dyDescent="0.2">
      <c r="A855" s="39"/>
      <c r="B855" s="33"/>
      <c r="C855" s="34"/>
      <c r="D855" s="35"/>
      <c r="E855" s="36"/>
      <c r="F855" s="37"/>
      <c r="G855" s="38"/>
      <c r="H855" s="41"/>
      <c r="I855" s="42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55"/>
      <c r="Z855" s="53"/>
      <c r="AA855" s="53"/>
      <c r="AB855" s="53"/>
      <c r="AC855" s="55"/>
      <c r="AD855" s="53"/>
      <c r="AE855" s="53"/>
      <c r="AF855" s="53"/>
      <c r="AG855" s="56"/>
      <c r="AH855" s="52"/>
      <c r="AI855" s="52"/>
      <c r="AJ855" s="57"/>
      <c r="AK855" s="58"/>
      <c r="AL855" s="58"/>
      <c r="AM855" s="34"/>
      <c r="AN855" s="34"/>
      <c r="AO855" s="34"/>
      <c r="AP855" s="34"/>
      <c r="AQ855" s="34"/>
    </row>
    <row r="856" spans="1:43" ht="15.75" customHeight="1" x14ac:dyDescent="0.2">
      <c r="A856" s="39"/>
      <c r="B856" s="33"/>
      <c r="C856" s="34"/>
      <c r="D856" s="35"/>
      <c r="E856" s="36"/>
      <c r="F856" s="37"/>
      <c r="G856" s="38"/>
      <c r="H856" s="41"/>
      <c r="I856" s="42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55"/>
      <c r="Z856" s="53"/>
      <c r="AA856" s="53"/>
      <c r="AB856" s="53"/>
      <c r="AC856" s="55"/>
      <c r="AD856" s="53"/>
      <c r="AE856" s="53"/>
      <c r="AF856" s="53"/>
      <c r="AG856" s="56"/>
      <c r="AH856" s="52"/>
      <c r="AI856" s="52"/>
      <c r="AJ856" s="57"/>
      <c r="AK856" s="58"/>
      <c r="AL856" s="58"/>
      <c r="AM856" s="34"/>
      <c r="AN856" s="34"/>
      <c r="AO856" s="34"/>
      <c r="AP856" s="34"/>
      <c r="AQ856" s="34"/>
    </row>
    <row r="857" spans="1:43" ht="15.75" customHeight="1" x14ac:dyDescent="0.2">
      <c r="A857" s="39"/>
      <c r="B857" s="33"/>
      <c r="C857" s="34"/>
      <c r="D857" s="35"/>
      <c r="E857" s="36"/>
      <c r="F857" s="37"/>
      <c r="G857" s="38"/>
      <c r="H857" s="41"/>
      <c r="I857" s="42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55"/>
      <c r="Z857" s="53"/>
      <c r="AA857" s="53"/>
      <c r="AB857" s="53"/>
      <c r="AC857" s="55"/>
      <c r="AD857" s="53"/>
      <c r="AE857" s="53"/>
      <c r="AF857" s="53"/>
      <c r="AG857" s="56"/>
      <c r="AH857" s="52"/>
      <c r="AI857" s="52"/>
      <c r="AJ857" s="57"/>
      <c r="AK857" s="58"/>
      <c r="AL857" s="58"/>
      <c r="AM857" s="34"/>
      <c r="AN857" s="34"/>
      <c r="AO857" s="34"/>
      <c r="AP857" s="34"/>
      <c r="AQ857" s="34"/>
    </row>
    <row r="858" spans="1:43" ht="15.75" customHeight="1" x14ac:dyDescent="0.2">
      <c r="A858" s="39"/>
      <c r="B858" s="33"/>
      <c r="C858" s="34"/>
      <c r="D858" s="35"/>
      <c r="E858" s="36"/>
      <c r="F858" s="37"/>
      <c r="G858" s="38"/>
      <c r="H858" s="41"/>
      <c r="I858" s="42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55"/>
      <c r="Z858" s="53"/>
      <c r="AA858" s="53"/>
      <c r="AB858" s="53"/>
      <c r="AC858" s="55"/>
      <c r="AD858" s="53"/>
      <c r="AE858" s="53"/>
      <c r="AF858" s="53"/>
      <c r="AG858" s="56"/>
      <c r="AH858" s="52"/>
      <c r="AI858" s="52"/>
      <c r="AJ858" s="57"/>
      <c r="AK858" s="58"/>
      <c r="AL858" s="58"/>
      <c r="AM858" s="34"/>
      <c r="AN858" s="34"/>
      <c r="AO858" s="34"/>
      <c r="AP858" s="34"/>
      <c r="AQ858" s="34"/>
    </row>
    <row r="859" spans="1:43" ht="15.75" customHeight="1" x14ac:dyDescent="0.2">
      <c r="A859" s="39"/>
      <c r="B859" s="33"/>
      <c r="C859" s="34"/>
      <c r="D859" s="35"/>
      <c r="E859" s="36"/>
      <c r="F859" s="37"/>
      <c r="G859" s="38"/>
      <c r="H859" s="41"/>
      <c r="I859" s="42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55"/>
      <c r="Z859" s="53"/>
      <c r="AA859" s="53"/>
      <c r="AB859" s="53"/>
      <c r="AC859" s="55"/>
      <c r="AD859" s="53"/>
      <c r="AE859" s="53"/>
      <c r="AF859" s="53"/>
      <c r="AG859" s="56"/>
      <c r="AH859" s="52"/>
      <c r="AI859" s="52"/>
      <c r="AJ859" s="57"/>
      <c r="AK859" s="58"/>
      <c r="AL859" s="58"/>
      <c r="AM859" s="34"/>
      <c r="AN859" s="34"/>
      <c r="AO859" s="34"/>
      <c r="AP859" s="34"/>
      <c r="AQ859" s="34"/>
    </row>
    <row r="860" spans="1:43" ht="15.75" customHeight="1" x14ac:dyDescent="0.2">
      <c r="A860" s="39"/>
      <c r="B860" s="33"/>
      <c r="C860" s="34"/>
      <c r="D860" s="35"/>
      <c r="E860" s="36"/>
      <c r="F860" s="37"/>
      <c r="G860" s="38"/>
      <c r="H860" s="41"/>
      <c r="I860" s="42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55"/>
      <c r="Z860" s="53"/>
      <c r="AA860" s="53"/>
      <c r="AB860" s="53"/>
      <c r="AC860" s="55"/>
      <c r="AD860" s="53"/>
      <c r="AE860" s="53"/>
      <c r="AF860" s="53"/>
      <c r="AG860" s="56"/>
      <c r="AH860" s="52"/>
      <c r="AI860" s="52"/>
      <c r="AJ860" s="57"/>
      <c r="AK860" s="58"/>
      <c r="AL860" s="58"/>
      <c r="AM860" s="34"/>
      <c r="AN860" s="34"/>
      <c r="AO860" s="34"/>
      <c r="AP860" s="34"/>
      <c r="AQ860" s="34"/>
    </row>
    <row r="861" spans="1:43" ht="15.75" customHeight="1" x14ac:dyDescent="0.2">
      <c r="A861" s="39"/>
      <c r="B861" s="33"/>
      <c r="C861" s="34"/>
      <c r="D861" s="35"/>
      <c r="E861" s="36"/>
      <c r="F861" s="37"/>
      <c r="G861" s="38"/>
      <c r="H861" s="41"/>
      <c r="I861" s="42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55"/>
      <c r="Z861" s="53"/>
      <c r="AA861" s="53"/>
      <c r="AB861" s="53"/>
      <c r="AC861" s="55"/>
      <c r="AD861" s="53"/>
      <c r="AE861" s="53"/>
      <c r="AF861" s="53"/>
      <c r="AG861" s="56"/>
      <c r="AH861" s="52"/>
      <c r="AI861" s="52"/>
      <c r="AJ861" s="57"/>
      <c r="AK861" s="58"/>
      <c r="AL861" s="58"/>
      <c r="AM861" s="34"/>
      <c r="AN861" s="34"/>
      <c r="AO861" s="34"/>
      <c r="AP861" s="34"/>
      <c r="AQ861" s="34"/>
    </row>
    <row r="862" spans="1:43" ht="15.75" customHeight="1" x14ac:dyDescent="0.2">
      <c r="A862" s="39"/>
      <c r="B862" s="33"/>
      <c r="C862" s="34"/>
      <c r="D862" s="35"/>
      <c r="E862" s="36"/>
      <c r="F862" s="37"/>
      <c r="G862" s="38"/>
      <c r="H862" s="41"/>
      <c r="I862" s="42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55"/>
      <c r="Z862" s="53"/>
      <c r="AA862" s="53"/>
      <c r="AB862" s="53"/>
      <c r="AC862" s="55"/>
      <c r="AD862" s="53"/>
      <c r="AE862" s="53"/>
      <c r="AF862" s="53"/>
      <c r="AG862" s="56"/>
      <c r="AH862" s="52"/>
      <c r="AI862" s="52"/>
      <c r="AJ862" s="57"/>
      <c r="AK862" s="58"/>
      <c r="AL862" s="58"/>
      <c r="AM862" s="34"/>
      <c r="AN862" s="34"/>
      <c r="AO862" s="34"/>
      <c r="AP862" s="34"/>
      <c r="AQ862" s="34"/>
    </row>
    <row r="863" spans="1:43" ht="15.75" customHeight="1" x14ac:dyDescent="0.2">
      <c r="A863" s="39"/>
      <c r="B863" s="33"/>
      <c r="C863" s="34"/>
      <c r="D863" s="35"/>
      <c r="E863" s="36"/>
      <c r="F863" s="37"/>
      <c r="G863" s="38"/>
      <c r="H863" s="41"/>
      <c r="I863" s="42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55"/>
      <c r="Z863" s="53"/>
      <c r="AA863" s="53"/>
      <c r="AB863" s="53"/>
      <c r="AC863" s="55"/>
      <c r="AD863" s="53"/>
      <c r="AE863" s="53"/>
      <c r="AF863" s="53"/>
      <c r="AG863" s="56"/>
      <c r="AH863" s="52"/>
      <c r="AI863" s="52"/>
      <c r="AJ863" s="57"/>
      <c r="AK863" s="58"/>
      <c r="AL863" s="58"/>
      <c r="AM863" s="34"/>
      <c r="AN863" s="34"/>
      <c r="AO863" s="34"/>
      <c r="AP863" s="34"/>
      <c r="AQ863" s="34"/>
    </row>
    <row r="864" spans="1:43" ht="15.75" customHeight="1" x14ac:dyDescent="0.2">
      <c r="A864" s="39"/>
      <c r="B864" s="33"/>
      <c r="C864" s="34"/>
      <c r="D864" s="35"/>
      <c r="E864" s="36"/>
      <c r="F864" s="37"/>
      <c r="G864" s="38"/>
      <c r="H864" s="41"/>
      <c r="I864" s="42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55"/>
      <c r="Z864" s="53"/>
      <c r="AA864" s="53"/>
      <c r="AB864" s="53"/>
      <c r="AC864" s="55"/>
      <c r="AD864" s="53"/>
      <c r="AE864" s="53"/>
      <c r="AF864" s="53"/>
      <c r="AG864" s="56"/>
      <c r="AH864" s="52"/>
      <c r="AI864" s="52"/>
      <c r="AJ864" s="57"/>
      <c r="AK864" s="58"/>
      <c r="AL864" s="58"/>
      <c r="AM864" s="34"/>
      <c r="AN864" s="34"/>
      <c r="AO864" s="34"/>
      <c r="AP864" s="34"/>
      <c r="AQ864" s="34"/>
    </row>
    <row r="865" spans="1:43" ht="15.75" customHeight="1" x14ac:dyDescent="0.2">
      <c r="A865" s="39"/>
      <c r="B865" s="33"/>
      <c r="C865" s="34"/>
      <c r="D865" s="35"/>
      <c r="E865" s="36"/>
      <c r="F865" s="37"/>
      <c r="G865" s="38"/>
      <c r="H865" s="41"/>
      <c r="I865" s="42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55"/>
      <c r="Z865" s="53"/>
      <c r="AA865" s="53"/>
      <c r="AB865" s="53"/>
      <c r="AC865" s="55"/>
      <c r="AD865" s="53"/>
      <c r="AE865" s="53"/>
      <c r="AF865" s="53"/>
      <c r="AG865" s="56"/>
      <c r="AH865" s="52"/>
      <c r="AI865" s="52"/>
      <c r="AJ865" s="57"/>
      <c r="AK865" s="58"/>
      <c r="AL865" s="58"/>
      <c r="AM865" s="34"/>
      <c r="AN865" s="34"/>
      <c r="AO865" s="34"/>
      <c r="AP865" s="34"/>
      <c r="AQ865" s="34"/>
    </row>
    <row r="866" spans="1:43" ht="15.75" customHeight="1" x14ac:dyDescent="0.2">
      <c r="A866" s="39"/>
      <c r="B866" s="33"/>
      <c r="C866" s="34"/>
      <c r="D866" s="35"/>
      <c r="E866" s="36"/>
      <c r="F866" s="37"/>
      <c r="G866" s="38"/>
      <c r="H866" s="41"/>
      <c r="I866" s="42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55"/>
      <c r="Z866" s="53"/>
      <c r="AA866" s="53"/>
      <c r="AB866" s="53"/>
      <c r="AC866" s="55"/>
      <c r="AD866" s="53"/>
      <c r="AE866" s="53"/>
      <c r="AF866" s="53"/>
      <c r="AG866" s="56"/>
      <c r="AH866" s="52"/>
      <c r="AI866" s="52"/>
      <c r="AJ866" s="57"/>
      <c r="AK866" s="58"/>
      <c r="AL866" s="58"/>
      <c r="AM866" s="34"/>
      <c r="AN866" s="34"/>
      <c r="AO866" s="34"/>
      <c r="AP866" s="34"/>
      <c r="AQ866" s="34"/>
    </row>
    <row r="867" spans="1:43" ht="15.75" customHeight="1" x14ac:dyDescent="0.2">
      <c r="A867" s="39"/>
      <c r="B867" s="33"/>
      <c r="C867" s="34"/>
      <c r="D867" s="35"/>
      <c r="E867" s="36"/>
      <c r="F867" s="37"/>
      <c r="G867" s="38"/>
      <c r="H867" s="41"/>
      <c r="I867" s="42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55"/>
      <c r="Z867" s="53"/>
      <c r="AA867" s="53"/>
      <c r="AB867" s="53"/>
      <c r="AC867" s="55"/>
      <c r="AD867" s="53"/>
      <c r="AE867" s="53"/>
      <c r="AF867" s="53"/>
      <c r="AG867" s="56"/>
      <c r="AH867" s="52"/>
      <c r="AI867" s="52"/>
      <c r="AJ867" s="57"/>
      <c r="AK867" s="58"/>
      <c r="AL867" s="58"/>
      <c r="AM867" s="34"/>
      <c r="AN867" s="34"/>
      <c r="AO867" s="34"/>
      <c r="AP867" s="34"/>
      <c r="AQ867" s="34"/>
    </row>
    <row r="868" spans="1:43" ht="15.75" customHeight="1" x14ac:dyDescent="0.2">
      <c r="A868" s="39"/>
      <c r="B868" s="33"/>
      <c r="C868" s="34"/>
      <c r="D868" s="35"/>
      <c r="E868" s="36"/>
      <c r="F868" s="37"/>
      <c r="G868" s="38"/>
      <c r="H868" s="41"/>
      <c r="I868" s="42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55"/>
      <c r="Z868" s="53"/>
      <c r="AA868" s="53"/>
      <c r="AB868" s="53"/>
      <c r="AC868" s="55"/>
      <c r="AD868" s="53"/>
      <c r="AE868" s="53"/>
      <c r="AF868" s="53"/>
      <c r="AG868" s="56"/>
      <c r="AH868" s="52"/>
      <c r="AI868" s="52"/>
      <c r="AJ868" s="57"/>
      <c r="AK868" s="58"/>
      <c r="AL868" s="58"/>
      <c r="AM868" s="34"/>
      <c r="AN868" s="34"/>
      <c r="AO868" s="34"/>
      <c r="AP868" s="34"/>
      <c r="AQ868" s="34"/>
    </row>
    <row r="869" spans="1:43" ht="15.75" customHeight="1" x14ac:dyDescent="0.2">
      <c r="A869" s="39"/>
      <c r="B869" s="33"/>
      <c r="C869" s="34"/>
      <c r="D869" s="35"/>
      <c r="E869" s="36"/>
      <c r="F869" s="37"/>
      <c r="G869" s="38"/>
      <c r="H869" s="41"/>
      <c r="I869" s="42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55"/>
      <c r="Z869" s="53"/>
      <c r="AA869" s="53"/>
      <c r="AB869" s="53"/>
      <c r="AC869" s="55"/>
      <c r="AD869" s="53"/>
      <c r="AE869" s="53"/>
      <c r="AF869" s="53"/>
      <c r="AG869" s="56"/>
      <c r="AH869" s="52"/>
      <c r="AI869" s="52"/>
      <c r="AJ869" s="57"/>
      <c r="AK869" s="58"/>
      <c r="AL869" s="58"/>
      <c r="AM869" s="34"/>
      <c r="AN869" s="34"/>
      <c r="AO869" s="34"/>
      <c r="AP869" s="34"/>
      <c r="AQ869" s="34"/>
    </row>
    <row r="870" spans="1:43" ht="15.75" customHeight="1" x14ac:dyDescent="0.2">
      <c r="A870" s="39"/>
      <c r="B870" s="33"/>
      <c r="C870" s="34"/>
      <c r="D870" s="35"/>
      <c r="E870" s="36"/>
      <c r="F870" s="37"/>
      <c r="G870" s="38"/>
      <c r="H870" s="41"/>
      <c r="I870" s="42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55"/>
      <c r="Z870" s="53"/>
      <c r="AA870" s="53"/>
      <c r="AB870" s="53"/>
      <c r="AC870" s="55"/>
      <c r="AD870" s="53"/>
      <c r="AE870" s="53"/>
      <c r="AF870" s="53"/>
      <c r="AG870" s="56"/>
      <c r="AH870" s="52"/>
      <c r="AI870" s="52"/>
      <c r="AJ870" s="57"/>
      <c r="AK870" s="58"/>
      <c r="AL870" s="58"/>
      <c r="AM870" s="34"/>
      <c r="AN870" s="34"/>
      <c r="AO870" s="34"/>
      <c r="AP870" s="34"/>
      <c r="AQ870" s="34"/>
    </row>
    <row r="871" spans="1:43" ht="15.75" customHeight="1" x14ac:dyDescent="0.2">
      <c r="A871" s="39"/>
      <c r="B871" s="33"/>
      <c r="C871" s="34"/>
      <c r="D871" s="35"/>
      <c r="E871" s="36"/>
      <c r="F871" s="37"/>
      <c r="G871" s="38"/>
      <c r="H871" s="41"/>
      <c r="I871" s="42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55"/>
      <c r="Z871" s="53"/>
      <c r="AA871" s="53"/>
      <c r="AB871" s="53"/>
      <c r="AC871" s="55"/>
      <c r="AD871" s="53"/>
      <c r="AE871" s="53"/>
      <c r="AF871" s="53"/>
      <c r="AG871" s="56"/>
      <c r="AH871" s="52"/>
      <c r="AI871" s="52"/>
      <c r="AJ871" s="57"/>
      <c r="AK871" s="58"/>
      <c r="AL871" s="58"/>
      <c r="AM871" s="34"/>
      <c r="AN871" s="34"/>
      <c r="AO871" s="34"/>
      <c r="AP871" s="34"/>
      <c r="AQ871" s="34"/>
    </row>
    <row r="872" spans="1:43" ht="15.75" customHeight="1" x14ac:dyDescent="0.2">
      <c r="A872" s="39"/>
      <c r="B872" s="33"/>
      <c r="C872" s="34"/>
      <c r="D872" s="35"/>
      <c r="E872" s="36"/>
      <c r="F872" s="37"/>
      <c r="G872" s="38"/>
      <c r="H872" s="41"/>
      <c r="I872" s="42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55"/>
      <c r="Z872" s="53"/>
      <c r="AA872" s="53"/>
      <c r="AB872" s="53"/>
      <c r="AC872" s="55"/>
      <c r="AD872" s="53"/>
      <c r="AE872" s="53"/>
      <c r="AF872" s="53"/>
      <c r="AG872" s="56"/>
      <c r="AH872" s="52"/>
      <c r="AI872" s="52"/>
      <c r="AJ872" s="57"/>
      <c r="AK872" s="58"/>
      <c r="AL872" s="58"/>
      <c r="AM872" s="34"/>
      <c r="AN872" s="34"/>
      <c r="AO872" s="34"/>
      <c r="AP872" s="34"/>
      <c r="AQ872" s="34"/>
    </row>
    <row r="873" spans="1:43" ht="15.75" customHeight="1" x14ac:dyDescent="0.2">
      <c r="A873" s="39"/>
      <c r="B873" s="33"/>
      <c r="C873" s="34"/>
      <c r="D873" s="35"/>
      <c r="E873" s="36"/>
      <c r="F873" s="37"/>
      <c r="G873" s="38"/>
      <c r="H873" s="41"/>
      <c r="I873" s="42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55"/>
      <c r="Z873" s="53"/>
      <c r="AA873" s="53"/>
      <c r="AB873" s="53"/>
      <c r="AC873" s="55"/>
      <c r="AD873" s="53"/>
      <c r="AE873" s="53"/>
      <c r="AF873" s="53"/>
      <c r="AG873" s="56"/>
      <c r="AH873" s="52"/>
      <c r="AI873" s="52"/>
      <c r="AJ873" s="57"/>
      <c r="AK873" s="58"/>
      <c r="AL873" s="58"/>
      <c r="AM873" s="34"/>
      <c r="AN873" s="34"/>
      <c r="AO873" s="34"/>
      <c r="AP873" s="34"/>
      <c r="AQ873" s="34"/>
    </row>
    <row r="874" spans="1:43" ht="15.75" customHeight="1" x14ac:dyDescent="0.2">
      <c r="A874" s="39"/>
      <c r="B874" s="33"/>
      <c r="C874" s="34"/>
      <c r="D874" s="35"/>
      <c r="E874" s="36"/>
      <c r="F874" s="37"/>
      <c r="G874" s="38"/>
      <c r="H874" s="41"/>
      <c r="I874" s="42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55"/>
      <c r="Z874" s="53"/>
      <c r="AA874" s="53"/>
      <c r="AB874" s="53"/>
      <c r="AC874" s="55"/>
      <c r="AD874" s="53"/>
      <c r="AE874" s="53"/>
      <c r="AF874" s="53"/>
      <c r="AG874" s="56"/>
      <c r="AH874" s="52"/>
      <c r="AI874" s="52"/>
      <c r="AJ874" s="57"/>
      <c r="AK874" s="58"/>
      <c r="AL874" s="58"/>
      <c r="AM874" s="34"/>
      <c r="AN874" s="34"/>
      <c r="AO874" s="34"/>
      <c r="AP874" s="34"/>
      <c r="AQ874" s="34"/>
    </row>
    <row r="875" spans="1:43" ht="15.75" customHeight="1" x14ac:dyDescent="0.2">
      <c r="A875" s="39"/>
      <c r="B875" s="33"/>
      <c r="C875" s="34"/>
      <c r="D875" s="35"/>
      <c r="E875" s="36"/>
      <c r="F875" s="37"/>
      <c r="G875" s="38"/>
      <c r="H875" s="41"/>
      <c r="I875" s="42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55"/>
      <c r="Z875" s="53"/>
      <c r="AA875" s="53"/>
      <c r="AB875" s="53"/>
      <c r="AC875" s="55"/>
      <c r="AD875" s="53"/>
      <c r="AE875" s="53"/>
      <c r="AF875" s="53"/>
      <c r="AG875" s="56"/>
      <c r="AH875" s="52"/>
      <c r="AI875" s="52"/>
      <c r="AJ875" s="57"/>
      <c r="AK875" s="58"/>
      <c r="AL875" s="58"/>
      <c r="AM875" s="34"/>
      <c r="AN875" s="34"/>
      <c r="AO875" s="34"/>
      <c r="AP875" s="34"/>
      <c r="AQ875" s="34"/>
    </row>
    <row r="876" spans="1:43" ht="15.75" customHeight="1" x14ac:dyDescent="0.2">
      <c r="A876" s="39"/>
      <c r="B876" s="33"/>
      <c r="C876" s="34"/>
      <c r="D876" s="35"/>
      <c r="E876" s="36"/>
      <c r="F876" s="37"/>
      <c r="G876" s="38"/>
      <c r="H876" s="41"/>
      <c r="I876" s="42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55"/>
      <c r="Z876" s="53"/>
      <c r="AA876" s="53"/>
      <c r="AB876" s="53"/>
      <c r="AC876" s="55"/>
      <c r="AD876" s="53"/>
      <c r="AE876" s="53"/>
      <c r="AF876" s="53"/>
      <c r="AG876" s="56"/>
      <c r="AH876" s="52"/>
      <c r="AI876" s="52"/>
      <c r="AJ876" s="57"/>
      <c r="AK876" s="58"/>
      <c r="AL876" s="58"/>
      <c r="AM876" s="34"/>
      <c r="AN876" s="34"/>
      <c r="AO876" s="34"/>
      <c r="AP876" s="34"/>
      <c r="AQ876" s="34"/>
    </row>
    <row r="877" spans="1:43" ht="15.75" customHeight="1" x14ac:dyDescent="0.2">
      <c r="A877" s="39"/>
      <c r="B877" s="33"/>
      <c r="C877" s="34"/>
      <c r="D877" s="35"/>
      <c r="E877" s="36"/>
      <c r="F877" s="37"/>
      <c r="G877" s="38"/>
      <c r="H877" s="41"/>
      <c r="I877" s="42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55"/>
      <c r="Z877" s="53"/>
      <c r="AA877" s="53"/>
      <c r="AB877" s="53"/>
      <c r="AC877" s="55"/>
      <c r="AD877" s="53"/>
      <c r="AE877" s="53"/>
      <c r="AF877" s="53"/>
      <c r="AG877" s="56"/>
      <c r="AH877" s="52"/>
      <c r="AI877" s="52"/>
      <c r="AJ877" s="57"/>
      <c r="AK877" s="58"/>
      <c r="AL877" s="58"/>
      <c r="AM877" s="34"/>
      <c r="AN877" s="34"/>
      <c r="AO877" s="34"/>
      <c r="AP877" s="34"/>
      <c r="AQ877" s="34"/>
    </row>
    <row r="878" spans="1:43" ht="15.75" customHeight="1" x14ac:dyDescent="0.2">
      <c r="A878" s="39"/>
      <c r="B878" s="33"/>
      <c r="C878" s="34"/>
      <c r="D878" s="35"/>
      <c r="E878" s="36"/>
      <c r="F878" s="37"/>
      <c r="G878" s="38"/>
      <c r="H878" s="41"/>
      <c r="I878" s="42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55"/>
      <c r="Z878" s="53"/>
      <c r="AA878" s="53"/>
      <c r="AB878" s="53"/>
      <c r="AC878" s="55"/>
      <c r="AD878" s="53"/>
      <c r="AE878" s="53"/>
      <c r="AF878" s="53"/>
      <c r="AG878" s="56"/>
      <c r="AH878" s="52"/>
      <c r="AI878" s="52"/>
      <c r="AJ878" s="57"/>
      <c r="AK878" s="58"/>
      <c r="AL878" s="58"/>
      <c r="AM878" s="34"/>
      <c r="AN878" s="34"/>
      <c r="AO878" s="34"/>
      <c r="AP878" s="34"/>
      <c r="AQ878" s="34"/>
    </row>
    <row r="879" spans="1:43" ht="15.75" customHeight="1" x14ac:dyDescent="0.2">
      <c r="A879" s="39"/>
      <c r="B879" s="33"/>
      <c r="C879" s="34"/>
      <c r="D879" s="35"/>
      <c r="E879" s="36"/>
      <c r="F879" s="37"/>
      <c r="G879" s="38"/>
      <c r="H879" s="41"/>
      <c r="I879" s="42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55"/>
      <c r="Z879" s="53"/>
      <c r="AA879" s="53"/>
      <c r="AB879" s="53"/>
      <c r="AC879" s="55"/>
      <c r="AD879" s="53"/>
      <c r="AE879" s="53"/>
      <c r="AF879" s="53"/>
      <c r="AG879" s="56"/>
      <c r="AH879" s="52"/>
      <c r="AI879" s="52"/>
      <c r="AJ879" s="57"/>
      <c r="AK879" s="58"/>
      <c r="AL879" s="58"/>
      <c r="AM879" s="34"/>
      <c r="AN879" s="34"/>
      <c r="AO879" s="34"/>
      <c r="AP879" s="34"/>
      <c r="AQ879" s="34"/>
    </row>
    <row r="880" spans="1:43" ht="15.75" customHeight="1" x14ac:dyDescent="0.2">
      <c r="A880" s="39"/>
      <c r="B880" s="33"/>
      <c r="C880" s="34"/>
      <c r="D880" s="35"/>
      <c r="E880" s="36"/>
      <c r="F880" s="37"/>
      <c r="G880" s="38"/>
      <c r="H880" s="41"/>
      <c r="I880" s="42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55"/>
      <c r="Z880" s="53"/>
      <c r="AA880" s="53"/>
      <c r="AB880" s="53"/>
      <c r="AC880" s="55"/>
      <c r="AD880" s="53"/>
      <c r="AE880" s="53"/>
      <c r="AF880" s="53"/>
      <c r="AG880" s="56"/>
      <c r="AH880" s="52"/>
      <c r="AI880" s="52"/>
      <c r="AJ880" s="57"/>
      <c r="AK880" s="58"/>
      <c r="AL880" s="58"/>
      <c r="AM880" s="34"/>
      <c r="AN880" s="34"/>
      <c r="AO880" s="34"/>
      <c r="AP880" s="34"/>
      <c r="AQ880" s="34"/>
    </row>
    <row r="881" spans="1:43" ht="15.75" customHeight="1" x14ac:dyDescent="0.2">
      <c r="A881" s="39"/>
      <c r="B881" s="33"/>
      <c r="C881" s="34"/>
      <c r="D881" s="35"/>
      <c r="E881" s="36"/>
      <c r="F881" s="37"/>
      <c r="G881" s="38"/>
      <c r="H881" s="41"/>
      <c r="I881" s="42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55"/>
      <c r="Z881" s="53"/>
      <c r="AA881" s="53"/>
      <c r="AB881" s="53"/>
      <c r="AC881" s="55"/>
      <c r="AD881" s="53"/>
      <c r="AE881" s="53"/>
      <c r="AF881" s="53"/>
      <c r="AG881" s="56"/>
      <c r="AH881" s="52"/>
      <c r="AI881" s="52"/>
      <c r="AJ881" s="57"/>
      <c r="AK881" s="58"/>
      <c r="AL881" s="58"/>
      <c r="AM881" s="34"/>
      <c r="AN881" s="34"/>
      <c r="AO881" s="34"/>
      <c r="AP881" s="34"/>
      <c r="AQ881" s="34"/>
    </row>
    <row r="882" spans="1:43" ht="15.75" customHeight="1" x14ac:dyDescent="0.2">
      <c r="A882" s="39"/>
      <c r="B882" s="33"/>
      <c r="C882" s="34"/>
      <c r="D882" s="35"/>
      <c r="E882" s="36"/>
      <c r="F882" s="37"/>
      <c r="G882" s="38"/>
      <c r="H882" s="41"/>
      <c r="I882" s="42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55"/>
      <c r="Z882" s="53"/>
      <c r="AA882" s="53"/>
      <c r="AB882" s="53"/>
      <c r="AC882" s="55"/>
      <c r="AD882" s="53"/>
      <c r="AE882" s="53"/>
      <c r="AF882" s="53"/>
      <c r="AG882" s="56"/>
      <c r="AH882" s="52"/>
      <c r="AI882" s="52"/>
      <c r="AJ882" s="57"/>
      <c r="AK882" s="58"/>
      <c r="AL882" s="58"/>
      <c r="AM882" s="34"/>
      <c r="AN882" s="34"/>
      <c r="AO882" s="34"/>
      <c r="AP882" s="34"/>
      <c r="AQ882" s="34"/>
    </row>
    <row r="883" spans="1:43" ht="15.75" customHeight="1" x14ac:dyDescent="0.2">
      <c r="A883" s="39"/>
      <c r="B883" s="33"/>
      <c r="C883" s="34"/>
      <c r="D883" s="35"/>
      <c r="E883" s="36"/>
      <c r="F883" s="37"/>
      <c r="G883" s="38"/>
      <c r="H883" s="41"/>
      <c r="I883" s="42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55"/>
      <c r="Z883" s="53"/>
      <c r="AA883" s="53"/>
      <c r="AB883" s="53"/>
      <c r="AC883" s="55"/>
      <c r="AD883" s="53"/>
      <c r="AE883" s="53"/>
      <c r="AF883" s="53"/>
      <c r="AG883" s="56"/>
      <c r="AH883" s="52"/>
      <c r="AI883" s="52"/>
      <c r="AJ883" s="57"/>
      <c r="AK883" s="58"/>
      <c r="AL883" s="58"/>
      <c r="AM883" s="34"/>
      <c r="AN883" s="34"/>
      <c r="AO883" s="34"/>
      <c r="AP883" s="34"/>
      <c r="AQ883" s="34"/>
    </row>
    <row r="884" spans="1:43" ht="15.75" customHeight="1" x14ac:dyDescent="0.2">
      <c r="A884" s="39"/>
      <c r="B884" s="33"/>
      <c r="C884" s="34"/>
      <c r="D884" s="35"/>
      <c r="E884" s="36"/>
      <c r="F884" s="37"/>
      <c r="G884" s="38"/>
      <c r="H884" s="41"/>
      <c r="I884" s="42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55"/>
      <c r="Z884" s="53"/>
      <c r="AA884" s="53"/>
      <c r="AB884" s="53"/>
      <c r="AC884" s="55"/>
      <c r="AD884" s="53"/>
      <c r="AE884" s="53"/>
      <c r="AF884" s="53"/>
      <c r="AG884" s="56"/>
      <c r="AH884" s="52"/>
      <c r="AI884" s="52"/>
      <c r="AJ884" s="57"/>
      <c r="AK884" s="58"/>
      <c r="AL884" s="58"/>
      <c r="AM884" s="34"/>
      <c r="AN884" s="34"/>
      <c r="AO884" s="34"/>
      <c r="AP884" s="34"/>
      <c r="AQ884" s="34"/>
    </row>
    <row r="885" spans="1:43" ht="15.75" customHeight="1" x14ac:dyDescent="0.2">
      <c r="A885" s="39"/>
      <c r="B885" s="33"/>
      <c r="C885" s="34"/>
      <c r="D885" s="35"/>
      <c r="E885" s="36"/>
      <c r="F885" s="37"/>
      <c r="G885" s="38"/>
      <c r="H885" s="41"/>
      <c r="I885" s="42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55"/>
      <c r="Z885" s="53"/>
      <c r="AA885" s="53"/>
      <c r="AB885" s="53"/>
      <c r="AC885" s="55"/>
      <c r="AD885" s="53"/>
      <c r="AE885" s="53"/>
      <c r="AF885" s="53"/>
      <c r="AG885" s="56"/>
      <c r="AH885" s="52"/>
      <c r="AI885" s="52"/>
      <c r="AJ885" s="57"/>
      <c r="AK885" s="58"/>
      <c r="AL885" s="58"/>
      <c r="AM885" s="34"/>
      <c r="AN885" s="34"/>
      <c r="AO885" s="34"/>
      <c r="AP885" s="34"/>
      <c r="AQ885" s="34"/>
    </row>
    <row r="886" spans="1:43" ht="15.75" customHeight="1" x14ac:dyDescent="0.2">
      <c r="A886" s="39"/>
      <c r="B886" s="33"/>
      <c r="C886" s="34"/>
      <c r="D886" s="35"/>
      <c r="E886" s="36"/>
      <c r="F886" s="37"/>
      <c r="G886" s="38"/>
      <c r="H886" s="41"/>
      <c r="I886" s="42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55"/>
      <c r="Z886" s="53"/>
      <c r="AA886" s="53"/>
      <c r="AB886" s="53"/>
      <c r="AC886" s="55"/>
      <c r="AD886" s="53"/>
      <c r="AE886" s="53"/>
      <c r="AF886" s="53"/>
      <c r="AG886" s="56"/>
      <c r="AH886" s="52"/>
      <c r="AI886" s="52"/>
      <c r="AJ886" s="57"/>
      <c r="AK886" s="58"/>
      <c r="AL886" s="58"/>
      <c r="AM886" s="34"/>
      <c r="AN886" s="34"/>
      <c r="AO886" s="34"/>
      <c r="AP886" s="34"/>
      <c r="AQ886" s="34"/>
    </row>
    <row r="887" spans="1:43" ht="15.75" customHeight="1" x14ac:dyDescent="0.2">
      <c r="A887" s="39"/>
      <c r="B887" s="33"/>
      <c r="C887" s="34"/>
      <c r="D887" s="35"/>
      <c r="E887" s="36"/>
      <c r="F887" s="37"/>
      <c r="G887" s="38"/>
      <c r="H887" s="41"/>
      <c r="I887" s="42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55"/>
      <c r="Z887" s="53"/>
      <c r="AA887" s="53"/>
      <c r="AB887" s="53"/>
      <c r="AC887" s="55"/>
      <c r="AD887" s="53"/>
      <c r="AE887" s="53"/>
      <c r="AF887" s="53"/>
      <c r="AG887" s="56"/>
      <c r="AH887" s="52"/>
      <c r="AI887" s="52"/>
      <c r="AJ887" s="57"/>
      <c r="AK887" s="58"/>
      <c r="AL887" s="58"/>
      <c r="AM887" s="34"/>
      <c r="AN887" s="34"/>
      <c r="AO887" s="34"/>
      <c r="AP887" s="34"/>
      <c r="AQ887" s="34"/>
    </row>
    <row r="888" spans="1:43" ht="15.75" customHeight="1" x14ac:dyDescent="0.2">
      <c r="A888" s="39"/>
      <c r="B888" s="33"/>
      <c r="C888" s="34"/>
      <c r="D888" s="35"/>
      <c r="E888" s="36"/>
      <c r="F888" s="37"/>
      <c r="G888" s="38"/>
      <c r="H888" s="41"/>
      <c r="I888" s="42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55"/>
      <c r="Z888" s="53"/>
      <c r="AA888" s="53"/>
      <c r="AB888" s="53"/>
      <c r="AC888" s="55"/>
      <c r="AD888" s="53"/>
      <c r="AE888" s="53"/>
      <c r="AF888" s="53"/>
      <c r="AG888" s="56"/>
      <c r="AH888" s="52"/>
      <c r="AI888" s="52"/>
      <c r="AJ888" s="57"/>
      <c r="AK888" s="58"/>
      <c r="AL888" s="58"/>
      <c r="AM888" s="34"/>
      <c r="AN888" s="34"/>
      <c r="AO888" s="34"/>
      <c r="AP888" s="34"/>
      <c r="AQ888" s="34"/>
    </row>
    <row r="889" spans="1:43" ht="15.75" customHeight="1" x14ac:dyDescent="0.2">
      <c r="A889" s="39"/>
      <c r="B889" s="33"/>
      <c r="C889" s="34"/>
      <c r="D889" s="35"/>
      <c r="E889" s="36"/>
      <c r="F889" s="37"/>
      <c r="G889" s="38"/>
      <c r="H889" s="41"/>
      <c r="I889" s="42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55"/>
      <c r="Z889" s="53"/>
      <c r="AA889" s="53"/>
      <c r="AB889" s="53"/>
      <c r="AC889" s="55"/>
      <c r="AD889" s="53"/>
      <c r="AE889" s="53"/>
      <c r="AF889" s="53"/>
      <c r="AG889" s="56"/>
      <c r="AH889" s="52"/>
      <c r="AI889" s="52"/>
      <c r="AJ889" s="57"/>
      <c r="AK889" s="58"/>
      <c r="AL889" s="58"/>
      <c r="AM889" s="34"/>
      <c r="AN889" s="34"/>
      <c r="AO889" s="34"/>
      <c r="AP889" s="34"/>
      <c r="AQ889" s="34"/>
    </row>
    <row r="890" spans="1:43" ht="15.75" customHeight="1" x14ac:dyDescent="0.2">
      <c r="A890" s="39"/>
      <c r="B890" s="33"/>
      <c r="C890" s="34"/>
      <c r="D890" s="35"/>
      <c r="E890" s="36"/>
      <c r="F890" s="37"/>
      <c r="G890" s="38"/>
      <c r="H890" s="41"/>
      <c r="I890" s="42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55"/>
      <c r="Z890" s="53"/>
      <c r="AA890" s="53"/>
      <c r="AB890" s="53"/>
      <c r="AC890" s="55"/>
      <c r="AD890" s="53"/>
      <c r="AE890" s="53"/>
      <c r="AF890" s="53"/>
      <c r="AG890" s="56"/>
      <c r="AH890" s="52"/>
      <c r="AI890" s="52"/>
      <c r="AJ890" s="57"/>
      <c r="AK890" s="58"/>
      <c r="AL890" s="58"/>
      <c r="AM890" s="34"/>
      <c r="AN890" s="34"/>
      <c r="AO890" s="34"/>
      <c r="AP890" s="34"/>
      <c r="AQ890" s="34"/>
    </row>
    <row r="891" spans="1:43" ht="15.75" customHeight="1" x14ac:dyDescent="0.2">
      <c r="A891" s="39"/>
      <c r="B891" s="33"/>
      <c r="C891" s="34"/>
      <c r="D891" s="35"/>
      <c r="E891" s="36"/>
      <c r="F891" s="37"/>
      <c r="G891" s="38"/>
      <c r="H891" s="41"/>
      <c r="I891" s="42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55"/>
      <c r="Z891" s="53"/>
      <c r="AA891" s="53"/>
      <c r="AB891" s="53"/>
      <c r="AC891" s="55"/>
      <c r="AD891" s="53"/>
      <c r="AE891" s="53"/>
      <c r="AF891" s="53"/>
      <c r="AG891" s="56"/>
      <c r="AH891" s="52"/>
      <c r="AI891" s="52"/>
      <c r="AJ891" s="57"/>
      <c r="AK891" s="58"/>
      <c r="AL891" s="58"/>
      <c r="AM891" s="34"/>
      <c r="AN891" s="34"/>
      <c r="AO891" s="34"/>
      <c r="AP891" s="34"/>
      <c r="AQ891" s="34"/>
    </row>
    <row r="892" spans="1:43" ht="15.75" customHeight="1" x14ac:dyDescent="0.2">
      <c r="A892" s="39"/>
      <c r="B892" s="33"/>
      <c r="C892" s="34"/>
      <c r="D892" s="35"/>
      <c r="E892" s="36"/>
      <c r="F892" s="37"/>
      <c r="G892" s="38"/>
      <c r="H892" s="41"/>
      <c r="I892" s="42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55"/>
      <c r="Z892" s="53"/>
      <c r="AA892" s="53"/>
      <c r="AB892" s="53"/>
      <c r="AC892" s="55"/>
      <c r="AD892" s="53"/>
      <c r="AE892" s="53"/>
      <c r="AF892" s="53"/>
      <c r="AG892" s="56"/>
      <c r="AH892" s="52"/>
      <c r="AI892" s="52"/>
      <c r="AJ892" s="57"/>
      <c r="AK892" s="58"/>
      <c r="AL892" s="58"/>
      <c r="AM892" s="34"/>
      <c r="AN892" s="34"/>
      <c r="AO892" s="34"/>
      <c r="AP892" s="34"/>
      <c r="AQ892" s="34"/>
    </row>
    <row r="893" spans="1:43" ht="15.75" customHeight="1" x14ac:dyDescent="0.2">
      <c r="A893" s="39"/>
      <c r="B893" s="33"/>
      <c r="C893" s="34"/>
      <c r="D893" s="35"/>
      <c r="E893" s="36"/>
      <c r="F893" s="37"/>
      <c r="G893" s="38"/>
      <c r="H893" s="41"/>
      <c r="I893" s="42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55"/>
      <c r="Z893" s="53"/>
      <c r="AA893" s="53"/>
      <c r="AB893" s="53"/>
      <c r="AC893" s="55"/>
      <c r="AD893" s="53"/>
      <c r="AE893" s="53"/>
      <c r="AF893" s="53"/>
      <c r="AG893" s="56"/>
      <c r="AH893" s="52"/>
      <c r="AI893" s="52"/>
      <c r="AJ893" s="57"/>
      <c r="AK893" s="58"/>
      <c r="AL893" s="58"/>
      <c r="AM893" s="34"/>
      <c r="AN893" s="34"/>
      <c r="AO893" s="34"/>
      <c r="AP893" s="34"/>
      <c r="AQ893" s="34"/>
    </row>
    <row r="894" spans="1:43" ht="15.75" customHeight="1" x14ac:dyDescent="0.2">
      <c r="A894" s="39"/>
      <c r="B894" s="33"/>
      <c r="C894" s="34"/>
      <c r="D894" s="35"/>
      <c r="E894" s="36"/>
      <c r="F894" s="37"/>
      <c r="G894" s="38"/>
      <c r="H894" s="41"/>
      <c r="I894" s="42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55"/>
      <c r="Z894" s="53"/>
      <c r="AA894" s="53"/>
      <c r="AB894" s="53"/>
      <c r="AC894" s="55"/>
      <c r="AD894" s="53"/>
      <c r="AE894" s="53"/>
      <c r="AF894" s="53"/>
      <c r="AG894" s="56"/>
      <c r="AH894" s="52"/>
      <c r="AI894" s="52"/>
      <c r="AJ894" s="57"/>
      <c r="AK894" s="58"/>
      <c r="AL894" s="58"/>
      <c r="AM894" s="34"/>
      <c r="AN894" s="34"/>
      <c r="AO894" s="34"/>
      <c r="AP894" s="34"/>
      <c r="AQ894" s="34"/>
    </row>
    <row r="895" spans="1:43" ht="15.75" customHeight="1" x14ac:dyDescent="0.2">
      <c r="A895" s="39"/>
      <c r="B895" s="33"/>
      <c r="C895" s="34"/>
      <c r="D895" s="35"/>
      <c r="E895" s="36"/>
      <c r="F895" s="37"/>
      <c r="G895" s="38"/>
      <c r="H895" s="41"/>
      <c r="I895" s="42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55"/>
      <c r="Z895" s="53"/>
      <c r="AA895" s="53"/>
      <c r="AB895" s="53"/>
      <c r="AC895" s="55"/>
      <c r="AD895" s="53"/>
      <c r="AE895" s="53"/>
      <c r="AF895" s="53"/>
      <c r="AG895" s="56"/>
      <c r="AH895" s="52"/>
      <c r="AI895" s="52"/>
      <c r="AJ895" s="57"/>
      <c r="AK895" s="58"/>
      <c r="AL895" s="58"/>
      <c r="AM895" s="34"/>
      <c r="AN895" s="34"/>
      <c r="AO895" s="34"/>
      <c r="AP895" s="34"/>
      <c r="AQ895" s="34"/>
    </row>
    <row r="896" spans="1:43" ht="15.75" customHeight="1" x14ac:dyDescent="0.2">
      <c r="A896" s="39"/>
      <c r="B896" s="33"/>
      <c r="C896" s="34"/>
      <c r="D896" s="35"/>
      <c r="E896" s="36"/>
      <c r="F896" s="37"/>
      <c r="G896" s="38"/>
      <c r="H896" s="41"/>
      <c r="I896" s="42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55"/>
      <c r="Z896" s="53"/>
      <c r="AA896" s="53"/>
      <c r="AB896" s="53"/>
      <c r="AC896" s="55"/>
      <c r="AD896" s="53"/>
      <c r="AE896" s="53"/>
      <c r="AF896" s="53"/>
      <c r="AG896" s="56"/>
      <c r="AH896" s="52"/>
      <c r="AI896" s="52"/>
      <c r="AJ896" s="57"/>
      <c r="AK896" s="58"/>
      <c r="AL896" s="58"/>
      <c r="AM896" s="34"/>
      <c r="AN896" s="34"/>
      <c r="AO896" s="34"/>
      <c r="AP896" s="34"/>
      <c r="AQ896" s="34"/>
    </row>
    <row r="897" spans="1:43" ht="15.75" customHeight="1" x14ac:dyDescent="0.2">
      <c r="A897" s="39"/>
      <c r="B897" s="33"/>
      <c r="C897" s="34"/>
      <c r="D897" s="35"/>
      <c r="E897" s="36"/>
      <c r="F897" s="37"/>
      <c r="G897" s="38"/>
      <c r="H897" s="41"/>
      <c r="I897" s="42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55"/>
      <c r="Z897" s="53"/>
      <c r="AA897" s="53"/>
      <c r="AB897" s="53"/>
      <c r="AC897" s="55"/>
      <c r="AD897" s="53"/>
      <c r="AE897" s="53"/>
      <c r="AF897" s="53"/>
      <c r="AG897" s="56"/>
      <c r="AH897" s="52"/>
      <c r="AI897" s="52"/>
      <c r="AJ897" s="57"/>
      <c r="AK897" s="58"/>
      <c r="AL897" s="58"/>
      <c r="AM897" s="34"/>
      <c r="AN897" s="34"/>
      <c r="AO897" s="34"/>
      <c r="AP897" s="34"/>
      <c r="AQ897" s="34"/>
    </row>
    <row r="898" spans="1:43" ht="15.75" customHeight="1" x14ac:dyDescent="0.2">
      <c r="A898" s="39"/>
      <c r="B898" s="33"/>
      <c r="C898" s="34"/>
      <c r="D898" s="35"/>
      <c r="E898" s="36"/>
      <c r="F898" s="37"/>
      <c r="G898" s="38"/>
      <c r="H898" s="41"/>
      <c r="I898" s="42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55"/>
      <c r="Z898" s="53"/>
      <c r="AA898" s="53"/>
      <c r="AB898" s="53"/>
      <c r="AC898" s="55"/>
      <c r="AD898" s="53"/>
      <c r="AE898" s="53"/>
      <c r="AF898" s="53"/>
      <c r="AG898" s="56"/>
      <c r="AH898" s="52"/>
      <c r="AI898" s="52"/>
      <c r="AJ898" s="57"/>
      <c r="AK898" s="58"/>
      <c r="AL898" s="58"/>
      <c r="AM898" s="34"/>
      <c r="AN898" s="34"/>
      <c r="AO898" s="34"/>
      <c r="AP898" s="34"/>
      <c r="AQ898" s="34"/>
    </row>
    <row r="899" spans="1:43" ht="15.75" customHeight="1" x14ac:dyDescent="0.2">
      <c r="A899" s="39"/>
      <c r="B899" s="33"/>
      <c r="C899" s="34"/>
      <c r="D899" s="35"/>
      <c r="E899" s="36"/>
      <c r="F899" s="37"/>
      <c r="G899" s="38"/>
      <c r="H899" s="41"/>
      <c r="I899" s="42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55"/>
      <c r="Z899" s="53"/>
      <c r="AA899" s="53"/>
      <c r="AB899" s="53"/>
      <c r="AC899" s="55"/>
      <c r="AD899" s="53"/>
      <c r="AE899" s="53"/>
      <c r="AF899" s="53"/>
      <c r="AG899" s="56"/>
      <c r="AH899" s="52"/>
      <c r="AI899" s="52"/>
      <c r="AJ899" s="57"/>
      <c r="AK899" s="58"/>
      <c r="AL899" s="58"/>
      <c r="AM899" s="34"/>
      <c r="AN899" s="34"/>
      <c r="AO899" s="34"/>
      <c r="AP899" s="34"/>
      <c r="AQ899" s="34"/>
    </row>
    <row r="900" spans="1:43" ht="15.75" customHeight="1" x14ac:dyDescent="0.2">
      <c r="A900" s="39"/>
      <c r="B900" s="33"/>
      <c r="C900" s="34"/>
      <c r="D900" s="35"/>
      <c r="E900" s="36"/>
      <c r="F900" s="37"/>
      <c r="G900" s="38"/>
      <c r="H900" s="41"/>
      <c r="I900" s="42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55"/>
      <c r="Z900" s="53"/>
      <c r="AA900" s="53"/>
      <c r="AB900" s="53"/>
      <c r="AC900" s="55"/>
      <c r="AD900" s="53"/>
      <c r="AE900" s="53"/>
      <c r="AF900" s="53"/>
      <c r="AG900" s="56"/>
      <c r="AH900" s="52"/>
      <c r="AI900" s="52"/>
      <c r="AJ900" s="57"/>
      <c r="AK900" s="58"/>
      <c r="AL900" s="58"/>
      <c r="AM900" s="34"/>
      <c r="AN900" s="34"/>
      <c r="AO900" s="34"/>
      <c r="AP900" s="34"/>
      <c r="AQ900" s="34"/>
    </row>
    <row r="901" spans="1:43" ht="15.75" customHeight="1" x14ac:dyDescent="0.2">
      <c r="A901" s="39"/>
      <c r="B901" s="33"/>
      <c r="C901" s="34"/>
      <c r="D901" s="35"/>
      <c r="E901" s="36"/>
      <c r="F901" s="37"/>
      <c r="G901" s="38"/>
      <c r="H901" s="41"/>
      <c r="I901" s="42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55"/>
      <c r="Z901" s="53"/>
      <c r="AA901" s="53"/>
      <c r="AB901" s="53"/>
      <c r="AC901" s="55"/>
      <c r="AD901" s="53"/>
      <c r="AE901" s="53"/>
      <c r="AF901" s="53"/>
      <c r="AG901" s="56"/>
      <c r="AH901" s="52"/>
      <c r="AI901" s="52"/>
      <c r="AJ901" s="57"/>
      <c r="AK901" s="58"/>
      <c r="AL901" s="58"/>
      <c r="AM901" s="34"/>
      <c r="AN901" s="34"/>
      <c r="AO901" s="34"/>
      <c r="AP901" s="34"/>
      <c r="AQ901" s="34"/>
    </row>
    <row r="902" spans="1:43" ht="15.75" customHeight="1" x14ac:dyDescent="0.2">
      <c r="A902" s="39"/>
      <c r="B902" s="33"/>
      <c r="C902" s="34"/>
      <c r="D902" s="35"/>
      <c r="E902" s="36"/>
      <c r="F902" s="37"/>
      <c r="G902" s="38"/>
      <c r="H902" s="41"/>
      <c r="I902" s="42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55"/>
      <c r="Z902" s="53"/>
      <c r="AA902" s="53"/>
      <c r="AB902" s="53"/>
      <c r="AC902" s="55"/>
      <c r="AD902" s="53"/>
      <c r="AE902" s="53"/>
      <c r="AF902" s="53"/>
      <c r="AG902" s="56"/>
      <c r="AH902" s="52"/>
      <c r="AI902" s="52"/>
      <c r="AJ902" s="57"/>
      <c r="AK902" s="58"/>
      <c r="AL902" s="58"/>
      <c r="AM902" s="34"/>
      <c r="AN902" s="34"/>
      <c r="AO902" s="34"/>
      <c r="AP902" s="34"/>
      <c r="AQ902" s="34"/>
    </row>
    <row r="903" spans="1:43" ht="15.75" customHeight="1" x14ac:dyDescent="0.2">
      <c r="A903" s="39"/>
      <c r="B903" s="33"/>
      <c r="C903" s="34"/>
      <c r="D903" s="35"/>
      <c r="E903" s="36"/>
      <c r="F903" s="37"/>
      <c r="G903" s="38"/>
      <c r="H903" s="41"/>
      <c r="I903" s="42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55"/>
      <c r="Z903" s="53"/>
      <c r="AA903" s="53"/>
      <c r="AB903" s="53"/>
      <c r="AC903" s="55"/>
      <c r="AD903" s="53"/>
      <c r="AE903" s="53"/>
      <c r="AF903" s="53"/>
      <c r="AG903" s="56"/>
      <c r="AH903" s="52"/>
      <c r="AI903" s="52"/>
      <c r="AJ903" s="57"/>
      <c r="AK903" s="58"/>
      <c r="AL903" s="58"/>
      <c r="AM903" s="34"/>
      <c r="AN903" s="34"/>
      <c r="AO903" s="34"/>
      <c r="AP903" s="34"/>
      <c r="AQ903" s="34"/>
    </row>
    <row r="904" spans="1:43" ht="15.75" customHeight="1" x14ac:dyDescent="0.2">
      <c r="A904" s="39"/>
      <c r="B904" s="33"/>
      <c r="C904" s="34"/>
      <c r="D904" s="35"/>
      <c r="E904" s="36"/>
      <c r="F904" s="37"/>
      <c r="G904" s="38"/>
      <c r="H904" s="41"/>
      <c r="I904" s="42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55"/>
      <c r="Z904" s="53"/>
      <c r="AA904" s="53"/>
      <c r="AB904" s="53"/>
      <c r="AC904" s="55"/>
      <c r="AD904" s="53"/>
      <c r="AE904" s="53"/>
      <c r="AF904" s="53"/>
      <c r="AG904" s="56"/>
      <c r="AH904" s="52"/>
      <c r="AI904" s="52"/>
      <c r="AJ904" s="57"/>
      <c r="AK904" s="58"/>
      <c r="AL904" s="58"/>
      <c r="AM904" s="34"/>
      <c r="AN904" s="34"/>
      <c r="AO904" s="34"/>
      <c r="AP904" s="34"/>
      <c r="AQ904" s="34"/>
    </row>
    <row r="905" spans="1:43" ht="15.75" customHeight="1" x14ac:dyDescent="0.2">
      <c r="A905" s="39"/>
      <c r="B905" s="33"/>
      <c r="C905" s="34"/>
      <c r="D905" s="35"/>
      <c r="E905" s="36"/>
      <c r="F905" s="37"/>
      <c r="G905" s="38"/>
      <c r="H905" s="41"/>
      <c r="I905" s="42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55"/>
      <c r="Z905" s="53"/>
      <c r="AA905" s="53"/>
      <c r="AB905" s="53"/>
      <c r="AC905" s="55"/>
      <c r="AD905" s="53"/>
      <c r="AE905" s="53"/>
      <c r="AF905" s="53"/>
      <c r="AG905" s="56"/>
      <c r="AH905" s="52"/>
      <c r="AI905" s="52"/>
      <c r="AJ905" s="57"/>
      <c r="AK905" s="58"/>
      <c r="AL905" s="58"/>
      <c r="AM905" s="34"/>
      <c r="AN905" s="34"/>
      <c r="AO905" s="34"/>
      <c r="AP905" s="34"/>
      <c r="AQ905" s="34"/>
    </row>
    <row r="906" spans="1:43" ht="15.75" customHeight="1" x14ac:dyDescent="0.2">
      <c r="A906" s="39"/>
      <c r="B906" s="33"/>
      <c r="C906" s="34"/>
      <c r="D906" s="35"/>
      <c r="E906" s="36"/>
      <c r="F906" s="37"/>
      <c r="G906" s="38"/>
      <c r="H906" s="41"/>
      <c r="I906" s="42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55"/>
      <c r="Z906" s="53"/>
      <c r="AA906" s="53"/>
      <c r="AB906" s="53"/>
      <c r="AC906" s="55"/>
      <c r="AD906" s="53"/>
      <c r="AE906" s="53"/>
      <c r="AF906" s="53"/>
      <c r="AG906" s="56"/>
      <c r="AH906" s="52"/>
      <c r="AI906" s="52"/>
      <c r="AJ906" s="57"/>
      <c r="AK906" s="58"/>
      <c r="AL906" s="58"/>
      <c r="AM906" s="34"/>
      <c r="AN906" s="34"/>
      <c r="AO906" s="34"/>
      <c r="AP906" s="34"/>
      <c r="AQ906" s="34"/>
    </row>
    <row r="907" spans="1:43" ht="15.75" customHeight="1" x14ac:dyDescent="0.2">
      <c r="A907" s="39"/>
      <c r="B907" s="33"/>
      <c r="C907" s="34"/>
      <c r="D907" s="35"/>
      <c r="E907" s="36"/>
      <c r="F907" s="37"/>
      <c r="G907" s="38"/>
      <c r="H907" s="41"/>
      <c r="I907" s="42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55"/>
      <c r="Z907" s="53"/>
      <c r="AA907" s="53"/>
      <c r="AB907" s="53"/>
      <c r="AC907" s="55"/>
      <c r="AD907" s="53"/>
      <c r="AE907" s="53"/>
      <c r="AF907" s="53"/>
      <c r="AG907" s="56"/>
      <c r="AH907" s="52"/>
      <c r="AI907" s="52"/>
      <c r="AJ907" s="57"/>
      <c r="AK907" s="58"/>
      <c r="AL907" s="58"/>
      <c r="AM907" s="34"/>
      <c r="AN907" s="34"/>
      <c r="AO907" s="34"/>
      <c r="AP907" s="34"/>
      <c r="AQ907" s="34"/>
    </row>
    <row r="908" spans="1:43" ht="15.75" customHeight="1" x14ac:dyDescent="0.2">
      <c r="A908" s="39"/>
      <c r="B908" s="33"/>
      <c r="C908" s="34"/>
      <c r="D908" s="35"/>
      <c r="E908" s="36"/>
      <c r="F908" s="37"/>
      <c r="G908" s="38"/>
      <c r="H908" s="41"/>
      <c r="I908" s="42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55"/>
      <c r="Z908" s="53"/>
      <c r="AA908" s="53"/>
      <c r="AB908" s="53"/>
      <c r="AC908" s="55"/>
      <c r="AD908" s="53"/>
      <c r="AE908" s="53"/>
      <c r="AF908" s="53"/>
      <c r="AG908" s="56"/>
      <c r="AH908" s="52"/>
      <c r="AI908" s="52"/>
      <c r="AJ908" s="57"/>
      <c r="AK908" s="58"/>
      <c r="AL908" s="58"/>
      <c r="AM908" s="34"/>
      <c r="AN908" s="34"/>
      <c r="AO908" s="34"/>
      <c r="AP908" s="34"/>
      <c r="AQ908" s="34"/>
    </row>
    <row r="909" spans="1:43" ht="15.75" customHeight="1" x14ac:dyDescent="0.2">
      <c r="A909" s="39"/>
      <c r="B909" s="33"/>
      <c r="C909" s="34"/>
      <c r="D909" s="35"/>
      <c r="E909" s="36"/>
      <c r="F909" s="37"/>
      <c r="G909" s="38"/>
      <c r="H909" s="41"/>
      <c r="I909" s="42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55"/>
      <c r="Z909" s="53"/>
      <c r="AA909" s="53"/>
      <c r="AB909" s="53"/>
      <c r="AC909" s="55"/>
      <c r="AD909" s="53"/>
      <c r="AE909" s="53"/>
      <c r="AF909" s="53"/>
      <c r="AG909" s="56"/>
      <c r="AH909" s="52"/>
      <c r="AI909" s="52"/>
      <c r="AJ909" s="57"/>
      <c r="AK909" s="58"/>
      <c r="AL909" s="58"/>
      <c r="AM909" s="34"/>
      <c r="AN909" s="34"/>
      <c r="AO909" s="34"/>
      <c r="AP909" s="34"/>
      <c r="AQ909" s="34"/>
    </row>
    <row r="910" spans="1:43" ht="15.75" customHeight="1" x14ac:dyDescent="0.2">
      <c r="A910" s="39"/>
      <c r="B910" s="33"/>
      <c r="C910" s="34"/>
      <c r="D910" s="35"/>
      <c r="E910" s="36"/>
      <c r="F910" s="37"/>
      <c r="G910" s="38"/>
      <c r="H910" s="41"/>
      <c r="I910" s="42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55"/>
      <c r="Z910" s="53"/>
      <c r="AA910" s="53"/>
      <c r="AB910" s="53"/>
      <c r="AC910" s="55"/>
      <c r="AD910" s="53"/>
      <c r="AE910" s="53"/>
      <c r="AF910" s="53"/>
      <c r="AG910" s="56"/>
      <c r="AH910" s="52"/>
      <c r="AI910" s="52"/>
      <c r="AJ910" s="57"/>
      <c r="AK910" s="58"/>
      <c r="AL910" s="58"/>
      <c r="AM910" s="34"/>
      <c r="AN910" s="34"/>
      <c r="AO910" s="34"/>
      <c r="AP910" s="34"/>
      <c r="AQ910" s="34"/>
    </row>
    <row r="911" spans="1:43" ht="15.75" customHeight="1" x14ac:dyDescent="0.2">
      <c r="A911" s="39"/>
      <c r="B911" s="33"/>
      <c r="C911" s="34"/>
      <c r="D911" s="35"/>
      <c r="E911" s="36"/>
      <c r="F911" s="37"/>
      <c r="G911" s="38"/>
      <c r="H911" s="41"/>
      <c r="I911" s="42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55"/>
      <c r="Z911" s="53"/>
      <c r="AA911" s="53"/>
      <c r="AB911" s="53"/>
      <c r="AC911" s="55"/>
      <c r="AD911" s="53"/>
      <c r="AE911" s="53"/>
      <c r="AF911" s="53"/>
      <c r="AG911" s="56"/>
      <c r="AH911" s="52"/>
      <c r="AI911" s="52"/>
      <c r="AJ911" s="57"/>
      <c r="AK911" s="58"/>
      <c r="AL911" s="58"/>
      <c r="AM911" s="34"/>
      <c r="AN911" s="34"/>
      <c r="AO911" s="34"/>
      <c r="AP911" s="34"/>
      <c r="AQ911" s="34"/>
    </row>
    <row r="912" spans="1:43" ht="15.75" customHeight="1" x14ac:dyDescent="0.2">
      <c r="A912" s="39"/>
      <c r="B912" s="33"/>
      <c r="C912" s="34"/>
      <c r="D912" s="35"/>
      <c r="E912" s="36"/>
      <c r="F912" s="37"/>
      <c r="G912" s="38"/>
      <c r="H912" s="41"/>
      <c r="I912" s="42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55"/>
      <c r="Z912" s="53"/>
      <c r="AA912" s="53"/>
      <c r="AB912" s="53"/>
      <c r="AC912" s="55"/>
      <c r="AD912" s="53"/>
      <c r="AE912" s="53"/>
      <c r="AF912" s="53"/>
      <c r="AG912" s="56"/>
      <c r="AH912" s="52"/>
      <c r="AI912" s="52"/>
      <c r="AJ912" s="57"/>
      <c r="AK912" s="58"/>
      <c r="AL912" s="58"/>
      <c r="AM912" s="34"/>
      <c r="AN912" s="34"/>
      <c r="AO912" s="34"/>
      <c r="AP912" s="34"/>
      <c r="AQ912" s="34"/>
    </row>
    <row r="913" spans="1:43" ht="15.75" customHeight="1" x14ac:dyDescent="0.2">
      <c r="A913" s="39"/>
      <c r="B913" s="33"/>
      <c r="C913" s="34"/>
      <c r="D913" s="35"/>
      <c r="E913" s="36"/>
      <c r="F913" s="37"/>
      <c r="G913" s="38"/>
      <c r="H913" s="41"/>
      <c r="I913" s="42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55"/>
      <c r="Z913" s="53"/>
      <c r="AA913" s="53"/>
      <c r="AB913" s="53"/>
      <c r="AC913" s="55"/>
      <c r="AD913" s="53"/>
      <c r="AE913" s="53"/>
      <c r="AF913" s="53"/>
      <c r="AG913" s="56"/>
      <c r="AH913" s="52"/>
      <c r="AI913" s="52"/>
      <c r="AJ913" s="57"/>
      <c r="AK913" s="58"/>
      <c r="AL913" s="58"/>
      <c r="AM913" s="34"/>
      <c r="AN913" s="34"/>
      <c r="AO913" s="34"/>
      <c r="AP913" s="34"/>
      <c r="AQ913" s="34"/>
    </row>
    <row r="914" spans="1:43" ht="13.5" customHeight="1" x14ac:dyDescent="0.2">
      <c r="A914" s="39"/>
      <c r="B914" s="33"/>
      <c r="C914" s="34"/>
      <c r="D914" s="35"/>
      <c r="E914" s="36"/>
      <c r="F914" s="37"/>
      <c r="G914" s="38"/>
      <c r="H914" s="41"/>
      <c r="I914" s="42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55"/>
      <c r="Z914" s="53"/>
      <c r="AA914" s="53"/>
      <c r="AB914" s="53"/>
      <c r="AC914" s="55"/>
      <c r="AD914" s="53"/>
      <c r="AE914" s="53"/>
      <c r="AF914" s="53"/>
      <c r="AG914" s="56"/>
      <c r="AH914" s="52"/>
      <c r="AI914" s="52"/>
      <c r="AJ914" s="57"/>
      <c r="AK914" s="58"/>
      <c r="AL914" s="58"/>
      <c r="AM914" s="34"/>
      <c r="AN914" s="34"/>
      <c r="AO914" s="34"/>
      <c r="AP914" s="34"/>
      <c r="AQ914" s="34"/>
    </row>
    <row r="915" spans="1:43" ht="13.5" customHeight="1" x14ac:dyDescent="0.2">
      <c r="A915" s="39"/>
      <c r="B915" s="33"/>
      <c r="C915" s="34"/>
      <c r="D915" s="35"/>
      <c r="E915" s="36"/>
      <c r="F915" s="37"/>
      <c r="G915" s="38"/>
      <c r="H915" s="41"/>
      <c r="I915" s="42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55"/>
      <c r="Z915" s="53"/>
      <c r="AA915" s="53"/>
      <c r="AB915" s="53"/>
      <c r="AC915" s="55"/>
      <c r="AD915" s="53"/>
      <c r="AE915" s="53"/>
      <c r="AF915" s="53"/>
      <c r="AG915" s="56"/>
      <c r="AH915" s="52"/>
      <c r="AI915" s="52"/>
      <c r="AJ915" s="57"/>
      <c r="AK915" s="58"/>
      <c r="AL915" s="58"/>
      <c r="AM915" s="34"/>
      <c r="AN915" s="34"/>
      <c r="AO915" s="34"/>
      <c r="AP915" s="34"/>
      <c r="AQ915" s="34"/>
    </row>
    <row r="916" spans="1:43" ht="13.5" customHeight="1" x14ac:dyDescent="0.2">
      <c r="A916" s="39"/>
      <c r="B916" s="33"/>
      <c r="C916" s="34"/>
      <c r="D916" s="35"/>
      <c r="E916" s="36"/>
      <c r="F916" s="37"/>
      <c r="G916" s="38"/>
      <c r="H916" s="41"/>
      <c r="I916" s="42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55"/>
      <c r="Z916" s="53"/>
      <c r="AA916" s="53"/>
      <c r="AB916" s="53"/>
      <c r="AC916" s="55"/>
      <c r="AD916" s="53"/>
      <c r="AE916" s="53"/>
      <c r="AF916" s="53"/>
      <c r="AG916" s="56"/>
      <c r="AH916" s="52"/>
      <c r="AI916" s="52"/>
      <c r="AJ916" s="57"/>
      <c r="AK916" s="58"/>
      <c r="AL916" s="58"/>
      <c r="AM916" s="34"/>
      <c r="AN916" s="34"/>
      <c r="AO916" s="34"/>
      <c r="AP916" s="34"/>
      <c r="AQ916" s="34"/>
    </row>
    <row r="917" spans="1:43" ht="13.5" customHeight="1" x14ac:dyDescent="0.2">
      <c r="A917" s="39"/>
      <c r="B917" s="33"/>
      <c r="C917" s="34"/>
      <c r="D917" s="35"/>
      <c r="E917" s="36"/>
      <c r="F917" s="37"/>
      <c r="G917" s="38"/>
      <c r="H917" s="41"/>
      <c r="I917" s="42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55"/>
      <c r="Z917" s="53"/>
      <c r="AA917" s="53"/>
      <c r="AB917" s="53"/>
      <c r="AC917" s="55"/>
      <c r="AD917" s="53"/>
      <c r="AE917" s="53"/>
      <c r="AF917" s="53"/>
      <c r="AG917" s="56"/>
      <c r="AH917" s="52"/>
      <c r="AI917" s="52"/>
      <c r="AJ917" s="57"/>
      <c r="AK917" s="58"/>
      <c r="AL917" s="58"/>
      <c r="AM917" s="34"/>
      <c r="AN917" s="34"/>
      <c r="AO917" s="34"/>
      <c r="AP917" s="34"/>
      <c r="AQ917" s="34"/>
    </row>
    <row r="918" spans="1:43" ht="13.5" customHeight="1" x14ac:dyDescent="0.2">
      <c r="A918" s="39"/>
      <c r="B918" s="33"/>
      <c r="C918" s="34"/>
      <c r="D918" s="35"/>
      <c r="E918" s="36"/>
      <c r="F918" s="37"/>
      <c r="G918" s="38"/>
      <c r="H918" s="41"/>
      <c r="I918" s="42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55"/>
      <c r="Z918" s="53"/>
      <c r="AA918" s="53"/>
      <c r="AB918" s="53"/>
      <c r="AC918" s="55"/>
      <c r="AD918" s="53"/>
      <c r="AE918" s="53"/>
      <c r="AF918" s="53"/>
      <c r="AG918" s="56"/>
      <c r="AH918" s="52"/>
      <c r="AI918" s="52"/>
      <c r="AJ918" s="57"/>
      <c r="AK918" s="58"/>
      <c r="AL918" s="58"/>
      <c r="AM918" s="34"/>
      <c r="AN918" s="34"/>
      <c r="AO918" s="34"/>
      <c r="AP918" s="34"/>
      <c r="AQ918" s="34"/>
    </row>
    <row r="919" spans="1:43" ht="13.5" customHeight="1" x14ac:dyDescent="0.2">
      <c r="A919" s="39"/>
      <c r="B919" s="33"/>
      <c r="C919" s="34"/>
      <c r="D919" s="35"/>
      <c r="E919" s="36"/>
      <c r="F919" s="37"/>
      <c r="G919" s="38"/>
      <c r="H919" s="41"/>
      <c r="I919" s="42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55"/>
      <c r="Z919" s="53"/>
      <c r="AA919" s="53"/>
      <c r="AB919" s="53"/>
      <c r="AC919" s="55"/>
      <c r="AD919" s="53"/>
      <c r="AE919" s="53"/>
      <c r="AF919" s="53"/>
      <c r="AG919" s="56"/>
      <c r="AH919" s="52"/>
      <c r="AI919" s="52"/>
      <c r="AJ919" s="57"/>
      <c r="AK919" s="58"/>
      <c r="AL919" s="58"/>
      <c r="AM919" s="34"/>
      <c r="AN919" s="34"/>
      <c r="AO919" s="34"/>
      <c r="AP919" s="34"/>
      <c r="AQ919" s="34"/>
    </row>
    <row r="920" spans="1:43" ht="13.5" customHeight="1" x14ac:dyDescent="0.2">
      <c r="A920" s="39"/>
      <c r="B920" s="33"/>
      <c r="C920" s="34"/>
      <c r="D920" s="35"/>
      <c r="E920" s="36"/>
      <c r="F920" s="37"/>
      <c r="G920" s="38"/>
      <c r="H920" s="41"/>
      <c r="I920" s="42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55"/>
      <c r="Z920" s="53"/>
      <c r="AA920" s="53"/>
      <c r="AB920" s="53"/>
      <c r="AC920" s="55"/>
      <c r="AD920" s="53"/>
      <c r="AE920" s="53"/>
      <c r="AF920" s="53"/>
      <c r="AG920" s="56"/>
      <c r="AH920" s="52"/>
      <c r="AI920" s="52"/>
      <c r="AJ920" s="57"/>
      <c r="AK920" s="58"/>
      <c r="AL920" s="58"/>
      <c r="AM920" s="34"/>
      <c r="AN920" s="34"/>
      <c r="AO920" s="34"/>
      <c r="AP920" s="34"/>
      <c r="AQ920" s="34"/>
    </row>
    <row r="921" spans="1:43" ht="13.5" customHeight="1" x14ac:dyDescent="0.2">
      <c r="A921" s="39"/>
      <c r="B921" s="33"/>
      <c r="C921" s="34"/>
      <c r="D921" s="35"/>
      <c r="E921" s="36"/>
      <c r="F921" s="37"/>
      <c r="G921" s="38"/>
      <c r="H921" s="41"/>
      <c r="I921" s="42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55"/>
      <c r="Z921" s="53"/>
      <c r="AA921" s="53"/>
      <c r="AB921" s="53"/>
      <c r="AC921" s="55"/>
      <c r="AD921" s="53"/>
      <c r="AE921" s="53"/>
      <c r="AF921" s="53"/>
      <c r="AG921" s="56"/>
      <c r="AH921" s="52"/>
      <c r="AI921" s="52"/>
      <c r="AJ921" s="57"/>
      <c r="AK921" s="58"/>
      <c r="AL921" s="58"/>
      <c r="AM921" s="34"/>
      <c r="AN921" s="34"/>
      <c r="AO921" s="34"/>
      <c r="AP921" s="34"/>
      <c r="AQ921" s="34"/>
    </row>
    <row r="922" spans="1:43" ht="13.5" customHeight="1" x14ac:dyDescent="0.2">
      <c r="A922" s="39"/>
      <c r="B922" s="33"/>
      <c r="C922" s="34"/>
      <c r="D922" s="35"/>
      <c r="E922" s="36"/>
      <c r="F922" s="37"/>
      <c r="G922" s="38"/>
      <c r="H922" s="41"/>
      <c r="I922" s="42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55"/>
      <c r="Z922" s="53"/>
      <c r="AA922" s="53"/>
      <c r="AB922" s="53"/>
      <c r="AC922" s="55"/>
      <c r="AD922" s="53"/>
      <c r="AE922" s="53"/>
      <c r="AF922" s="53"/>
      <c r="AG922" s="56"/>
      <c r="AH922" s="52"/>
      <c r="AI922" s="52"/>
      <c r="AJ922" s="57"/>
      <c r="AK922" s="58"/>
      <c r="AL922" s="58"/>
      <c r="AM922" s="34"/>
      <c r="AN922" s="34"/>
      <c r="AO922" s="34"/>
      <c r="AP922" s="34"/>
      <c r="AQ922" s="34"/>
    </row>
    <row r="923" spans="1:43" ht="13.5" customHeight="1" x14ac:dyDescent="0.2">
      <c r="A923" s="39"/>
      <c r="B923" s="33"/>
      <c r="C923" s="34"/>
      <c r="D923" s="35"/>
      <c r="E923" s="36"/>
      <c r="F923" s="37"/>
      <c r="G923" s="38"/>
      <c r="H923" s="41"/>
      <c r="I923" s="42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55"/>
      <c r="Z923" s="53"/>
      <c r="AA923" s="53"/>
      <c r="AB923" s="53"/>
      <c r="AC923" s="55"/>
      <c r="AD923" s="53"/>
      <c r="AE923" s="53"/>
      <c r="AF923" s="53"/>
      <c r="AG923" s="56"/>
      <c r="AH923" s="52"/>
      <c r="AI923" s="52"/>
      <c r="AJ923" s="57"/>
      <c r="AK923" s="58"/>
      <c r="AL923" s="58"/>
      <c r="AM923" s="34"/>
      <c r="AN923" s="34"/>
      <c r="AO923" s="34"/>
      <c r="AP923" s="34"/>
      <c r="AQ923" s="34"/>
    </row>
    <row r="924" spans="1:43" ht="13.5" customHeight="1" x14ac:dyDescent="0.2">
      <c r="A924" s="39"/>
      <c r="B924" s="33"/>
      <c r="C924" s="34"/>
      <c r="D924" s="35"/>
      <c r="E924" s="36"/>
      <c r="F924" s="37"/>
      <c r="G924" s="38"/>
      <c r="H924" s="41"/>
      <c r="I924" s="42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55"/>
      <c r="Z924" s="53"/>
      <c r="AA924" s="53"/>
      <c r="AB924" s="53"/>
      <c r="AC924" s="55"/>
      <c r="AD924" s="53"/>
      <c r="AE924" s="53"/>
      <c r="AF924" s="53"/>
      <c r="AG924" s="56"/>
      <c r="AH924" s="52"/>
      <c r="AI924" s="52"/>
      <c r="AJ924" s="57"/>
      <c r="AK924" s="58"/>
      <c r="AL924" s="58"/>
      <c r="AM924" s="34"/>
      <c r="AN924" s="34"/>
      <c r="AO924" s="34"/>
      <c r="AP924" s="34"/>
      <c r="AQ924" s="34"/>
    </row>
    <row r="925" spans="1:43" ht="13.5" customHeight="1" x14ac:dyDescent="0.2">
      <c r="A925" s="39"/>
      <c r="B925" s="33"/>
      <c r="C925" s="34"/>
      <c r="D925" s="35"/>
      <c r="E925" s="36"/>
      <c r="F925" s="37"/>
      <c r="G925" s="38"/>
      <c r="H925" s="41"/>
      <c r="I925" s="42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55"/>
      <c r="Z925" s="53"/>
      <c r="AA925" s="53"/>
      <c r="AB925" s="53"/>
      <c r="AC925" s="55"/>
      <c r="AD925" s="53"/>
      <c r="AE925" s="53"/>
      <c r="AF925" s="53"/>
      <c r="AG925" s="56"/>
      <c r="AH925" s="52"/>
      <c r="AI925" s="52"/>
      <c r="AJ925" s="57"/>
      <c r="AK925" s="58"/>
      <c r="AL925" s="58"/>
      <c r="AM925" s="34"/>
      <c r="AN925" s="34"/>
      <c r="AO925" s="34"/>
      <c r="AP925" s="34"/>
      <c r="AQ925" s="34"/>
    </row>
    <row r="926" spans="1:43" ht="13.5" customHeight="1" x14ac:dyDescent="0.2">
      <c r="A926" s="39"/>
      <c r="B926" s="33"/>
      <c r="C926" s="34"/>
      <c r="D926" s="35"/>
      <c r="E926" s="36"/>
      <c r="F926" s="37"/>
      <c r="G926" s="38"/>
      <c r="H926" s="41"/>
      <c r="I926" s="42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55"/>
      <c r="Z926" s="53"/>
      <c r="AA926" s="53"/>
      <c r="AB926" s="53"/>
      <c r="AC926" s="55"/>
      <c r="AD926" s="53"/>
      <c r="AE926" s="53"/>
      <c r="AF926" s="53"/>
      <c r="AG926" s="56"/>
      <c r="AH926" s="52"/>
      <c r="AI926" s="52"/>
      <c r="AJ926" s="57"/>
      <c r="AK926" s="58"/>
      <c r="AL926" s="58"/>
      <c r="AM926" s="34"/>
      <c r="AN926" s="34"/>
      <c r="AO926" s="34"/>
      <c r="AP926" s="34"/>
      <c r="AQ926" s="34"/>
    </row>
    <row r="927" spans="1:43" ht="13.5" customHeight="1" x14ac:dyDescent="0.2">
      <c r="A927" s="39"/>
      <c r="B927" s="33"/>
      <c r="C927" s="34"/>
      <c r="D927" s="35"/>
      <c r="E927" s="36"/>
      <c r="F927" s="37"/>
      <c r="G927" s="38"/>
      <c r="H927" s="41"/>
      <c r="I927" s="42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55"/>
      <c r="Z927" s="53"/>
      <c r="AA927" s="53"/>
      <c r="AB927" s="53"/>
      <c r="AC927" s="55"/>
      <c r="AD927" s="53"/>
      <c r="AE927" s="53"/>
      <c r="AF927" s="53"/>
      <c r="AG927" s="56"/>
      <c r="AH927" s="52"/>
      <c r="AI927" s="52"/>
      <c r="AJ927" s="57"/>
      <c r="AK927" s="58"/>
      <c r="AL927" s="58"/>
      <c r="AM927" s="34"/>
      <c r="AN927" s="34"/>
      <c r="AO927" s="34"/>
      <c r="AP927" s="34"/>
      <c r="AQ927" s="34"/>
    </row>
    <row r="928" spans="1:43" ht="13.5" customHeight="1" x14ac:dyDescent="0.2">
      <c r="A928" s="39"/>
      <c r="B928" s="33"/>
      <c r="C928" s="34"/>
      <c r="D928" s="35"/>
      <c r="E928" s="36"/>
      <c r="F928" s="37"/>
      <c r="G928" s="38"/>
      <c r="H928" s="41"/>
      <c r="I928" s="42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55"/>
      <c r="Z928" s="53"/>
      <c r="AA928" s="53"/>
      <c r="AB928" s="53"/>
      <c r="AC928" s="55"/>
      <c r="AD928" s="53"/>
      <c r="AE928" s="53"/>
      <c r="AF928" s="53"/>
      <c r="AG928" s="56"/>
      <c r="AH928" s="52"/>
      <c r="AI928" s="52"/>
      <c r="AJ928" s="57"/>
      <c r="AK928" s="58"/>
      <c r="AL928" s="58"/>
      <c r="AM928" s="34"/>
      <c r="AN928" s="34"/>
      <c r="AO928" s="34"/>
      <c r="AP928" s="34"/>
      <c r="AQ928" s="34"/>
    </row>
    <row r="929" spans="1:43" ht="13.5" customHeight="1" x14ac:dyDescent="0.2">
      <c r="A929" s="39"/>
      <c r="B929" s="33"/>
      <c r="C929" s="34"/>
      <c r="D929" s="35"/>
      <c r="E929" s="36"/>
      <c r="F929" s="37"/>
      <c r="G929" s="38"/>
      <c r="H929" s="41"/>
      <c r="I929" s="42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55"/>
      <c r="Z929" s="53"/>
      <c r="AA929" s="53"/>
      <c r="AB929" s="53"/>
      <c r="AC929" s="55"/>
      <c r="AD929" s="53"/>
      <c r="AE929" s="53"/>
      <c r="AF929" s="53"/>
      <c r="AG929" s="56"/>
      <c r="AH929" s="52"/>
      <c r="AI929" s="52"/>
      <c r="AJ929" s="57"/>
      <c r="AK929" s="58"/>
      <c r="AL929" s="58"/>
      <c r="AM929" s="34"/>
      <c r="AN929" s="34"/>
      <c r="AO929" s="34"/>
      <c r="AP929" s="34"/>
      <c r="AQ929" s="34"/>
    </row>
    <row r="930" spans="1:43" ht="13.5" customHeight="1" x14ac:dyDescent="0.2">
      <c r="A930" s="39"/>
      <c r="B930" s="33"/>
      <c r="C930" s="34"/>
      <c r="D930" s="35"/>
      <c r="E930" s="36"/>
      <c r="F930" s="37"/>
      <c r="G930" s="38"/>
      <c r="H930" s="41"/>
      <c r="I930" s="42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55"/>
      <c r="Z930" s="53"/>
      <c r="AA930" s="53"/>
      <c r="AB930" s="53"/>
      <c r="AC930" s="55"/>
      <c r="AD930" s="53"/>
      <c r="AE930" s="53"/>
      <c r="AF930" s="53"/>
      <c r="AG930" s="56"/>
      <c r="AH930" s="52"/>
      <c r="AI930" s="52"/>
      <c r="AJ930" s="57"/>
      <c r="AK930" s="58"/>
      <c r="AL930" s="58"/>
      <c r="AM930" s="34"/>
      <c r="AN930" s="34"/>
      <c r="AO930" s="34"/>
      <c r="AP930" s="34"/>
      <c r="AQ930" s="34"/>
    </row>
    <row r="931" spans="1:43" ht="13.5" customHeight="1" x14ac:dyDescent="0.2">
      <c r="A931" s="39"/>
      <c r="B931" s="33"/>
      <c r="C931" s="34"/>
      <c r="D931" s="35"/>
      <c r="E931" s="36"/>
      <c r="F931" s="37"/>
      <c r="G931" s="38"/>
      <c r="H931" s="41"/>
      <c r="I931" s="42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55"/>
      <c r="Z931" s="53"/>
      <c r="AA931" s="53"/>
      <c r="AB931" s="53"/>
      <c r="AC931" s="55"/>
      <c r="AD931" s="53"/>
      <c r="AE931" s="53"/>
      <c r="AF931" s="53"/>
      <c r="AG931" s="56"/>
      <c r="AH931" s="52"/>
      <c r="AI931" s="52"/>
      <c r="AJ931" s="57"/>
      <c r="AK931" s="58"/>
      <c r="AL931" s="58"/>
      <c r="AM931" s="34"/>
      <c r="AN931" s="34"/>
      <c r="AO931" s="34"/>
      <c r="AP931" s="34"/>
      <c r="AQ931" s="34"/>
    </row>
    <row r="932" spans="1:43" ht="13.5" customHeight="1" x14ac:dyDescent="0.2">
      <c r="A932" s="39"/>
      <c r="B932" s="33"/>
      <c r="C932" s="34"/>
      <c r="D932" s="35"/>
      <c r="E932" s="36"/>
      <c r="F932" s="37"/>
      <c r="G932" s="38"/>
      <c r="H932" s="41"/>
      <c r="I932" s="42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55"/>
      <c r="Z932" s="53"/>
      <c r="AA932" s="53"/>
      <c r="AB932" s="53"/>
      <c r="AC932" s="55"/>
      <c r="AD932" s="53"/>
      <c r="AE932" s="53"/>
      <c r="AF932" s="53"/>
      <c r="AG932" s="56"/>
      <c r="AH932" s="52"/>
      <c r="AI932" s="52"/>
      <c r="AJ932" s="57"/>
      <c r="AK932" s="58"/>
      <c r="AL932" s="58"/>
      <c r="AM932" s="34"/>
      <c r="AN932" s="34"/>
      <c r="AO932" s="34"/>
      <c r="AP932" s="34"/>
      <c r="AQ932" s="34"/>
    </row>
    <row r="933" spans="1:43" ht="13.5" customHeight="1" x14ac:dyDescent="0.2">
      <c r="A933" s="39"/>
      <c r="B933" s="33"/>
      <c r="C933" s="34"/>
      <c r="D933" s="35"/>
      <c r="E933" s="36"/>
      <c r="F933" s="37"/>
      <c r="G933" s="38"/>
      <c r="H933" s="41"/>
      <c r="I933" s="42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55"/>
      <c r="Z933" s="53"/>
      <c r="AA933" s="53"/>
      <c r="AB933" s="53"/>
      <c r="AC933" s="55"/>
      <c r="AD933" s="53"/>
      <c r="AE933" s="53"/>
      <c r="AF933" s="53"/>
      <c r="AG933" s="56"/>
      <c r="AH933" s="52"/>
      <c r="AI933" s="52"/>
      <c r="AJ933" s="57"/>
      <c r="AK933" s="58"/>
      <c r="AL933" s="58"/>
      <c r="AM933" s="34"/>
      <c r="AN933" s="34"/>
      <c r="AO933" s="34"/>
      <c r="AP933" s="34"/>
      <c r="AQ933" s="34"/>
    </row>
    <row r="934" spans="1:43" ht="13.5" customHeight="1" x14ac:dyDescent="0.2">
      <c r="A934" s="39"/>
      <c r="B934" s="33"/>
      <c r="C934" s="34"/>
      <c r="D934" s="35"/>
      <c r="E934" s="36"/>
      <c r="F934" s="37"/>
      <c r="G934" s="38"/>
      <c r="H934" s="41"/>
      <c r="I934" s="42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55"/>
      <c r="Z934" s="53"/>
      <c r="AA934" s="53"/>
      <c r="AB934" s="53"/>
      <c r="AC934" s="55"/>
      <c r="AD934" s="53"/>
      <c r="AE934" s="53"/>
      <c r="AF934" s="53"/>
      <c r="AG934" s="56"/>
      <c r="AH934" s="52"/>
      <c r="AI934" s="52"/>
      <c r="AJ934" s="57"/>
      <c r="AK934" s="58"/>
      <c r="AL934" s="58"/>
      <c r="AM934" s="34"/>
      <c r="AN934" s="34"/>
      <c r="AO934" s="34"/>
      <c r="AP934" s="34"/>
      <c r="AQ934" s="34"/>
    </row>
    <row r="935" spans="1:43" ht="13.5" customHeight="1" x14ac:dyDescent="0.2">
      <c r="A935" s="39"/>
      <c r="B935" s="33"/>
      <c r="C935" s="34"/>
      <c r="D935" s="35"/>
      <c r="E935" s="36"/>
      <c r="F935" s="37"/>
      <c r="G935" s="38"/>
      <c r="H935" s="41"/>
      <c r="I935" s="42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55"/>
      <c r="Z935" s="53"/>
      <c r="AA935" s="53"/>
      <c r="AB935" s="53"/>
      <c r="AC935" s="55"/>
      <c r="AD935" s="53"/>
      <c r="AE935" s="53"/>
      <c r="AF935" s="53"/>
      <c r="AG935" s="56"/>
      <c r="AH935" s="52"/>
      <c r="AI935" s="52"/>
      <c r="AJ935" s="57"/>
      <c r="AK935" s="58"/>
      <c r="AL935" s="58"/>
      <c r="AM935" s="34"/>
      <c r="AN935" s="34"/>
      <c r="AO935" s="34"/>
      <c r="AP935" s="34"/>
      <c r="AQ935" s="34"/>
    </row>
    <row r="936" spans="1:43" ht="13.5" customHeight="1" x14ac:dyDescent="0.2">
      <c r="A936" s="39"/>
      <c r="B936" s="33"/>
      <c r="C936" s="34"/>
      <c r="D936" s="35"/>
      <c r="E936" s="36"/>
      <c r="F936" s="37"/>
      <c r="G936" s="38"/>
      <c r="H936" s="41"/>
      <c r="I936" s="42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55"/>
      <c r="Z936" s="53"/>
      <c r="AA936" s="53"/>
      <c r="AB936" s="53"/>
      <c r="AC936" s="55"/>
      <c r="AD936" s="53"/>
      <c r="AE936" s="53"/>
      <c r="AF936" s="53"/>
      <c r="AG936" s="56"/>
      <c r="AH936" s="52"/>
      <c r="AI936" s="52"/>
      <c r="AJ936" s="57"/>
      <c r="AK936" s="58"/>
      <c r="AL936" s="58"/>
      <c r="AM936" s="34"/>
      <c r="AN936" s="34"/>
      <c r="AO936" s="34"/>
      <c r="AP936" s="34"/>
      <c r="AQ936" s="34"/>
    </row>
    <row r="937" spans="1:43" ht="13.5" customHeight="1" x14ac:dyDescent="0.2">
      <c r="A937" s="39"/>
      <c r="B937" s="33"/>
      <c r="C937" s="34"/>
      <c r="D937" s="35"/>
      <c r="E937" s="36"/>
      <c r="F937" s="37"/>
      <c r="G937" s="38"/>
      <c r="H937" s="41"/>
      <c r="I937" s="42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55"/>
      <c r="Z937" s="53"/>
      <c r="AA937" s="53"/>
      <c r="AB937" s="53"/>
      <c r="AC937" s="55"/>
      <c r="AD937" s="53"/>
      <c r="AE937" s="53"/>
      <c r="AF937" s="53"/>
      <c r="AG937" s="56"/>
      <c r="AH937" s="52"/>
      <c r="AI937" s="52"/>
      <c r="AJ937" s="57"/>
      <c r="AK937" s="58"/>
      <c r="AL937" s="58"/>
      <c r="AM937" s="34"/>
      <c r="AN937" s="34"/>
      <c r="AO937" s="34"/>
      <c r="AP937" s="34"/>
      <c r="AQ937" s="34"/>
    </row>
    <row r="938" spans="1:43" ht="13.5" customHeight="1" x14ac:dyDescent="0.2">
      <c r="A938" s="39"/>
      <c r="B938" s="33"/>
      <c r="C938" s="34"/>
      <c r="D938" s="35"/>
      <c r="E938" s="36"/>
      <c r="F938" s="37"/>
      <c r="G938" s="38"/>
      <c r="H938" s="41"/>
      <c r="I938" s="42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55"/>
      <c r="Z938" s="53"/>
      <c r="AA938" s="53"/>
      <c r="AB938" s="53"/>
      <c r="AC938" s="55"/>
      <c r="AD938" s="53"/>
      <c r="AE938" s="53"/>
      <c r="AF938" s="53"/>
      <c r="AG938" s="56"/>
      <c r="AH938" s="52"/>
      <c r="AI938" s="52"/>
      <c r="AJ938" s="57"/>
      <c r="AK938" s="58"/>
      <c r="AL938" s="58"/>
      <c r="AM938" s="34"/>
      <c r="AN938" s="34"/>
      <c r="AO938" s="34"/>
      <c r="AP938" s="34"/>
      <c r="AQ938" s="34"/>
    </row>
    <row r="939" spans="1:43" ht="13.5" customHeight="1" x14ac:dyDescent="0.2">
      <c r="A939" s="39"/>
      <c r="B939" s="33"/>
      <c r="C939" s="34"/>
      <c r="D939" s="35"/>
      <c r="E939" s="36"/>
      <c r="F939" s="37"/>
      <c r="G939" s="38"/>
      <c r="H939" s="41"/>
      <c r="I939" s="42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55"/>
      <c r="Z939" s="53"/>
      <c r="AA939" s="53"/>
      <c r="AB939" s="53"/>
      <c r="AC939" s="55"/>
      <c r="AD939" s="53"/>
      <c r="AE939" s="53"/>
      <c r="AF939" s="53"/>
      <c r="AG939" s="56"/>
      <c r="AH939" s="52"/>
      <c r="AI939" s="52"/>
      <c r="AJ939" s="57"/>
      <c r="AK939" s="58"/>
      <c r="AL939" s="58"/>
      <c r="AM939" s="34"/>
      <c r="AN939" s="34"/>
      <c r="AO939" s="34"/>
      <c r="AP939" s="34"/>
      <c r="AQ939" s="34"/>
    </row>
    <row r="940" spans="1:43" ht="13.5" customHeight="1" x14ac:dyDescent="0.2">
      <c r="A940" s="39"/>
      <c r="B940" s="33"/>
      <c r="C940" s="34"/>
      <c r="D940" s="35"/>
      <c r="E940" s="36"/>
      <c r="F940" s="37"/>
      <c r="G940" s="38"/>
      <c r="H940" s="41"/>
      <c r="I940" s="42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55"/>
      <c r="Z940" s="53"/>
      <c r="AA940" s="53"/>
      <c r="AB940" s="53"/>
      <c r="AC940" s="55"/>
      <c r="AD940" s="53"/>
      <c r="AE940" s="53"/>
      <c r="AF940" s="53"/>
      <c r="AG940" s="56"/>
      <c r="AH940" s="52"/>
      <c r="AI940" s="52"/>
      <c r="AJ940" s="57"/>
      <c r="AK940" s="58"/>
      <c r="AL940" s="58"/>
      <c r="AM940" s="34"/>
      <c r="AN940" s="34"/>
      <c r="AO940" s="34"/>
      <c r="AP940" s="34"/>
      <c r="AQ940" s="34"/>
    </row>
    <row r="941" spans="1:43" ht="13.5" customHeight="1" x14ac:dyDescent="0.2">
      <c r="A941" s="39"/>
      <c r="B941" s="33"/>
      <c r="C941" s="34"/>
      <c r="D941" s="35"/>
      <c r="E941" s="36"/>
      <c r="F941" s="37"/>
      <c r="G941" s="38"/>
      <c r="H941" s="41"/>
      <c r="I941" s="42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55"/>
      <c r="Z941" s="53"/>
      <c r="AA941" s="53"/>
      <c r="AB941" s="53"/>
      <c r="AC941" s="55"/>
      <c r="AD941" s="53"/>
      <c r="AE941" s="53"/>
      <c r="AF941" s="53"/>
      <c r="AG941" s="56"/>
      <c r="AH941" s="52"/>
      <c r="AI941" s="52"/>
      <c r="AJ941" s="57"/>
      <c r="AK941" s="58"/>
      <c r="AL941" s="58"/>
      <c r="AM941" s="34"/>
      <c r="AN941" s="34"/>
      <c r="AO941" s="34"/>
      <c r="AP941" s="34"/>
      <c r="AQ941" s="34"/>
    </row>
    <row r="942" spans="1:43" ht="13.5" customHeight="1" x14ac:dyDescent="0.2">
      <c r="A942" s="39"/>
      <c r="B942" s="33"/>
      <c r="C942" s="34"/>
      <c r="D942" s="35"/>
      <c r="E942" s="36"/>
      <c r="F942" s="37"/>
      <c r="G942" s="38"/>
      <c r="H942" s="41"/>
      <c r="I942" s="42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55"/>
      <c r="Z942" s="53"/>
      <c r="AA942" s="53"/>
      <c r="AB942" s="53"/>
      <c r="AC942" s="55"/>
      <c r="AD942" s="53"/>
      <c r="AE942" s="53"/>
      <c r="AF942" s="53"/>
      <c r="AG942" s="56"/>
      <c r="AH942" s="52"/>
      <c r="AI942" s="52"/>
      <c r="AJ942" s="57"/>
      <c r="AK942" s="58"/>
      <c r="AL942" s="58"/>
      <c r="AM942" s="34"/>
      <c r="AN942" s="34"/>
      <c r="AO942" s="34"/>
      <c r="AP942" s="34"/>
      <c r="AQ942" s="34"/>
    </row>
    <row r="943" spans="1:43" ht="13.5" customHeight="1" x14ac:dyDescent="0.2">
      <c r="A943" s="39"/>
      <c r="B943" s="33"/>
      <c r="C943" s="34"/>
      <c r="D943" s="35"/>
      <c r="E943" s="36"/>
      <c r="F943" s="37"/>
      <c r="G943" s="38"/>
      <c r="H943" s="41"/>
      <c r="I943" s="42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55"/>
      <c r="Z943" s="53"/>
      <c r="AA943" s="53"/>
      <c r="AB943" s="53"/>
      <c r="AC943" s="55"/>
      <c r="AD943" s="53"/>
      <c r="AE943" s="53"/>
      <c r="AF943" s="53"/>
      <c r="AG943" s="56"/>
      <c r="AH943" s="52"/>
      <c r="AI943" s="52"/>
      <c r="AJ943" s="57"/>
      <c r="AK943" s="58"/>
      <c r="AL943" s="58"/>
      <c r="AM943" s="34"/>
      <c r="AN943" s="34"/>
      <c r="AO943" s="34"/>
      <c r="AP943" s="34"/>
      <c r="AQ943" s="34"/>
    </row>
    <row r="944" spans="1:43" ht="13.5" customHeight="1" x14ac:dyDescent="0.2">
      <c r="A944" s="39"/>
      <c r="B944" s="33"/>
      <c r="C944" s="34"/>
      <c r="D944" s="35"/>
      <c r="E944" s="36"/>
      <c r="F944" s="37"/>
      <c r="G944" s="38"/>
      <c r="H944" s="41"/>
      <c r="I944" s="42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55"/>
      <c r="Z944" s="53"/>
      <c r="AA944" s="53"/>
      <c r="AB944" s="53"/>
      <c r="AC944" s="55"/>
      <c r="AD944" s="53"/>
      <c r="AE944" s="53"/>
      <c r="AF944" s="53"/>
      <c r="AG944" s="56"/>
      <c r="AH944" s="52"/>
      <c r="AI944" s="52"/>
      <c r="AJ944" s="57"/>
      <c r="AK944" s="58"/>
      <c r="AL944" s="58"/>
      <c r="AM944" s="34"/>
      <c r="AN944" s="34"/>
      <c r="AO944" s="34"/>
      <c r="AP944" s="34"/>
      <c r="AQ944" s="34"/>
    </row>
    <row r="945" spans="1:43" ht="13.5" customHeight="1" x14ac:dyDescent="0.2">
      <c r="A945" s="39"/>
      <c r="B945" s="33"/>
      <c r="C945" s="34"/>
      <c r="D945" s="35"/>
      <c r="E945" s="36"/>
      <c r="F945" s="37"/>
      <c r="G945" s="38"/>
      <c r="H945" s="41"/>
      <c r="I945" s="42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55"/>
      <c r="Z945" s="53"/>
      <c r="AA945" s="53"/>
      <c r="AB945" s="53"/>
      <c r="AC945" s="55"/>
      <c r="AD945" s="53"/>
      <c r="AE945" s="53"/>
      <c r="AF945" s="53"/>
      <c r="AG945" s="56"/>
      <c r="AH945" s="52"/>
      <c r="AI945" s="52"/>
      <c r="AJ945" s="57"/>
      <c r="AK945" s="58"/>
      <c r="AL945" s="58"/>
      <c r="AM945" s="34"/>
      <c r="AN945" s="34"/>
      <c r="AO945" s="34"/>
      <c r="AP945" s="34"/>
      <c r="AQ945" s="34"/>
    </row>
    <row r="946" spans="1:43" ht="12.75" x14ac:dyDescent="0.2">
      <c r="A946" s="39"/>
      <c r="B946" s="33"/>
      <c r="C946" s="34"/>
      <c r="D946" s="35"/>
      <c r="E946" s="36"/>
      <c r="F946" s="37"/>
      <c r="G946" s="38"/>
      <c r="H946" s="41"/>
      <c r="I946" s="42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55"/>
      <c r="Z946" s="53"/>
      <c r="AA946" s="53"/>
      <c r="AB946" s="53"/>
      <c r="AC946" s="55"/>
      <c r="AD946" s="53"/>
      <c r="AE946" s="53"/>
      <c r="AF946" s="53"/>
      <c r="AG946" s="56"/>
      <c r="AH946" s="52"/>
      <c r="AI946" s="52"/>
      <c r="AJ946" s="57"/>
      <c r="AK946" s="58"/>
      <c r="AL946" s="58"/>
      <c r="AM946" s="34"/>
      <c r="AN946" s="34"/>
      <c r="AO946" s="34"/>
      <c r="AP946" s="34"/>
      <c r="AQ946" s="34"/>
    </row>
    <row r="947" spans="1:43" ht="12.75" x14ac:dyDescent="0.2">
      <c r="A947" s="39"/>
      <c r="B947" s="33"/>
      <c r="C947" s="34"/>
      <c r="D947" s="35"/>
      <c r="E947" s="36"/>
      <c r="F947" s="37"/>
      <c r="G947" s="38"/>
      <c r="H947" s="41"/>
      <c r="I947" s="42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55"/>
      <c r="Z947" s="53"/>
      <c r="AA947" s="53"/>
      <c r="AB947" s="53"/>
      <c r="AC947" s="55"/>
      <c r="AD947" s="53"/>
      <c r="AE947" s="53"/>
      <c r="AF947" s="53"/>
      <c r="AG947" s="56"/>
      <c r="AH947" s="52"/>
      <c r="AI947" s="52"/>
      <c r="AJ947" s="57"/>
      <c r="AK947" s="58"/>
      <c r="AL947" s="58"/>
      <c r="AM947" s="34"/>
      <c r="AN947" s="34"/>
      <c r="AO947" s="34"/>
      <c r="AP947" s="34"/>
      <c r="AQ947" s="34"/>
    </row>
    <row r="948" spans="1:43" ht="12.75" x14ac:dyDescent="0.2">
      <c r="A948" s="39"/>
      <c r="B948" s="33"/>
      <c r="C948" s="34"/>
      <c r="D948" s="35"/>
      <c r="E948" s="36"/>
      <c r="F948" s="37"/>
      <c r="G948" s="38"/>
      <c r="H948" s="41"/>
      <c r="I948" s="42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55"/>
      <c r="Z948" s="53"/>
      <c r="AA948" s="53"/>
      <c r="AB948" s="53"/>
      <c r="AC948" s="55"/>
      <c r="AD948" s="53"/>
      <c r="AE948" s="53"/>
      <c r="AF948" s="53"/>
      <c r="AG948" s="56"/>
      <c r="AH948" s="52"/>
      <c r="AI948" s="52"/>
      <c r="AJ948" s="57"/>
      <c r="AK948" s="58"/>
      <c r="AL948" s="58"/>
      <c r="AM948" s="34"/>
      <c r="AN948" s="34"/>
      <c r="AO948" s="34"/>
      <c r="AP948" s="34"/>
      <c r="AQ948" s="34"/>
    </row>
    <row r="949" spans="1:43" ht="12.75" x14ac:dyDescent="0.2">
      <c r="A949" s="39"/>
      <c r="B949" s="33"/>
      <c r="C949" s="34"/>
      <c r="D949" s="35"/>
      <c r="E949" s="36"/>
      <c r="F949" s="37"/>
      <c r="G949" s="38"/>
      <c r="H949" s="41"/>
      <c r="I949" s="42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55"/>
      <c r="Z949" s="53"/>
      <c r="AA949" s="53"/>
      <c r="AB949" s="53"/>
      <c r="AC949" s="55"/>
      <c r="AD949" s="53"/>
      <c r="AE949" s="53"/>
      <c r="AF949" s="53"/>
      <c r="AG949" s="56"/>
      <c r="AH949" s="52"/>
      <c r="AI949" s="52"/>
      <c r="AJ949" s="57"/>
      <c r="AK949" s="58"/>
      <c r="AL949" s="58"/>
      <c r="AM949" s="34"/>
      <c r="AN949" s="34"/>
      <c r="AO949" s="34"/>
      <c r="AP949" s="34"/>
      <c r="AQ949" s="34"/>
    </row>
    <row r="950" spans="1:43" ht="12.75" x14ac:dyDescent="0.2">
      <c r="A950" s="39"/>
      <c r="B950" s="33"/>
      <c r="C950" s="34"/>
      <c r="D950" s="35"/>
      <c r="E950" s="36"/>
      <c r="F950" s="37"/>
      <c r="G950" s="38"/>
      <c r="H950" s="41"/>
      <c r="I950" s="42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55"/>
      <c r="Z950" s="53"/>
      <c r="AA950" s="53"/>
      <c r="AB950" s="53"/>
      <c r="AC950" s="55"/>
      <c r="AD950" s="53"/>
      <c r="AE950" s="53"/>
      <c r="AF950" s="53"/>
      <c r="AG950" s="56"/>
      <c r="AH950" s="52"/>
      <c r="AI950" s="52"/>
      <c r="AJ950" s="57"/>
      <c r="AK950" s="58"/>
      <c r="AL950" s="58"/>
      <c r="AM950" s="34"/>
      <c r="AN950" s="34"/>
      <c r="AO950" s="34"/>
      <c r="AP950" s="34"/>
      <c r="AQ950" s="34"/>
    </row>
    <row r="951" spans="1:43" ht="12.75" x14ac:dyDescent="0.2">
      <c r="A951" s="39"/>
      <c r="B951" s="33"/>
      <c r="C951" s="34"/>
      <c r="D951" s="35"/>
      <c r="E951" s="36"/>
      <c r="F951" s="37"/>
      <c r="G951" s="38"/>
      <c r="H951" s="41"/>
      <c r="I951" s="42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55"/>
      <c r="Z951" s="53"/>
      <c r="AA951" s="53"/>
      <c r="AB951" s="53"/>
      <c r="AC951" s="55"/>
      <c r="AD951" s="53"/>
      <c r="AE951" s="53"/>
      <c r="AF951" s="53"/>
      <c r="AG951" s="56"/>
      <c r="AH951" s="52"/>
      <c r="AI951" s="52"/>
      <c r="AJ951" s="57"/>
      <c r="AK951" s="58"/>
      <c r="AL951" s="58"/>
      <c r="AM951" s="34"/>
      <c r="AN951" s="34"/>
      <c r="AO951" s="34"/>
      <c r="AP951" s="34"/>
      <c r="AQ951" s="34"/>
    </row>
    <row r="952" spans="1:43" ht="12.75" x14ac:dyDescent="0.2">
      <c r="A952" s="39"/>
      <c r="B952" s="33"/>
      <c r="C952" s="34"/>
      <c r="D952" s="35"/>
      <c r="E952" s="36"/>
      <c r="F952" s="37"/>
      <c r="G952" s="38"/>
      <c r="H952" s="41"/>
      <c r="I952" s="42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55"/>
      <c r="Z952" s="53"/>
      <c r="AA952" s="53"/>
      <c r="AB952" s="53"/>
      <c r="AC952" s="55"/>
      <c r="AD952" s="53"/>
      <c r="AE952" s="53"/>
      <c r="AF952" s="53"/>
      <c r="AG952" s="56"/>
      <c r="AH952" s="52"/>
      <c r="AI952" s="52"/>
      <c r="AJ952" s="57"/>
      <c r="AK952" s="58"/>
      <c r="AL952" s="58"/>
      <c r="AM952" s="34"/>
      <c r="AN952" s="34"/>
      <c r="AO952" s="34"/>
      <c r="AP952" s="34"/>
      <c r="AQ952" s="34"/>
    </row>
    <row r="953" spans="1:43" ht="12.75" x14ac:dyDescent="0.2">
      <c r="A953" s="39"/>
      <c r="B953" s="33"/>
      <c r="C953" s="34"/>
      <c r="D953" s="35"/>
      <c r="E953" s="36"/>
      <c r="F953" s="37"/>
      <c r="G953" s="38"/>
      <c r="H953" s="41"/>
      <c r="I953" s="42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55"/>
      <c r="Z953" s="53"/>
      <c r="AA953" s="53"/>
      <c r="AB953" s="53"/>
      <c r="AC953" s="55"/>
      <c r="AD953" s="53"/>
      <c r="AE953" s="53"/>
      <c r="AF953" s="53"/>
      <c r="AG953" s="56"/>
      <c r="AH953" s="52"/>
      <c r="AI953" s="52"/>
      <c r="AJ953" s="57"/>
      <c r="AK953" s="58"/>
      <c r="AL953" s="58"/>
      <c r="AM953" s="34"/>
      <c r="AN953" s="34"/>
      <c r="AO953" s="34"/>
      <c r="AP953" s="34"/>
      <c r="AQ953" s="34"/>
    </row>
    <row r="954" spans="1:43" ht="12.75" x14ac:dyDescent="0.2">
      <c r="A954" s="39"/>
      <c r="B954" s="33"/>
      <c r="C954" s="34"/>
      <c r="D954" s="35"/>
      <c r="E954" s="36"/>
      <c r="F954" s="37"/>
      <c r="G954" s="38"/>
      <c r="H954" s="41"/>
      <c r="I954" s="42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55"/>
      <c r="Z954" s="53"/>
      <c r="AA954" s="53"/>
      <c r="AB954" s="53"/>
      <c r="AC954" s="55"/>
      <c r="AD954" s="53"/>
      <c r="AE954" s="53"/>
      <c r="AF954" s="53"/>
      <c r="AG954" s="56"/>
      <c r="AH954" s="52"/>
      <c r="AI954" s="52"/>
      <c r="AJ954" s="57"/>
      <c r="AK954" s="58"/>
      <c r="AL954" s="58"/>
      <c r="AM954" s="34"/>
      <c r="AN954" s="34"/>
      <c r="AO954" s="34"/>
      <c r="AP954" s="34"/>
      <c r="AQ954" s="34"/>
    </row>
    <row r="955" spans="1:43" ht="12.75" x14ac:dyDescent="0.2">
      <c r="A955" s="39"/>
      <c r="B955" s="33"/>
      <c r="C955" s="34"/>
      <c r="D955" s="35"/>
      <c r="E955" s="36"/>
      <c r="F955" s="37"/>
      <c r="G955" s="38"/>
      <c r="H955" s="41"/>
      <c r="I955" s="42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55"/>
      <c r="Z955" s="53"/>
      <c r="AA955" s="53"/>
      <c r="AB955" s="53"/>
      <c r="AC955" s="55"/>
      <c r="AD955" s="53"/>
      <c r="AE955" s="53"/>
      <c r="AF955" s="53"/>
      <c r="AG955" s="56"/>
      <c r="AH955" s="52"/>
      <c r="AI955" s="52"/>
      <c r="AJ955" s="57"/>
      <c r="AK955" s="58"/>
      <c r="AL955" s="58"/>
      <c r="AM955" s="34"/>
      <c r="AN955" s="34"/>
      <c r="AO955" s="34"/>
      <c r="AP955" s="34"/>
      <c r="AQ955" s="34"/>
    </row>
    <row r="956" spans="1:43" ht="12.75" x14ac:dyDescent="0.2">
      <c r="A956" s="39"/>
      <c r="B956" s="33"/>
      <c r="C956" s="34"/>
      <c r="D956" s="35"/>
      <c r="E956" s="36"/>
      <c r="F956" s="37"/>
      <c r="G956" s="38"/>
      <c r="H956" s="41"/>
      <c r="I956" s="42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55"/>
      <c r="Z956" s="53"/>
      <c r="AA956" s="53"/>
      <c r="AB956" s="53"/>
      <c r="AC956" s="55"/>
      <c r="AD956" s="53"/>
      <c r="AE956" s="53"/>
      <c r="AF956" s="53"/>
      <c r="AG956" s="56"/>
      <c r="AH956" s="52"/>
      <c r="AI956" s="52"/>
      <c r="AJ956" s="57"/>
      <c r="AK956" s="58"/>
      <c r="AL956" s="58"/>
      <c r="AM956" s="34"/>
      <c r="AN956" s="34"/>
      <c r="AO956" s="34"/>
      <c r="AP956" s="34"/>
      <c r="AQ956" s="34"/>
    </row>
    <row r="957" spans="1:43" ht="12.75" x14ac:dyDescent="0.2">
      <c r="A957" s="39"/>
      <c r="B957" s="33"/>
      <c r="C957" s="34"/>
      <c r="D957" s="35"/>
      <c r="E957" s="36"/>
      <c r="F957" s="37"/>
      <c r="G957" s="38"/>
      <c r="H957" s="41"/>
      <c r="I957" s="42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55"/>
      <c r="Z957" s="53"/>
      <c r="AA957" s="53"/>
      <c r="AB957" s="53"/>
      <c r="AC957" s="55"/>
      <c r="AD957" s="53"/>
      <c r="AE957" s="53"/>
      <c r="AF957" s="53"/>
      <c r="AG957" s="56"/>
      <c r="AH957" s="52"/>
      <c r="AI957" s="52"/>
      <c r="AJ957" s="57"/>
      <c r="AK957" s="58"/>
      <c r="AL957" s="58"/>
      <c r="AM957" s="34"/>
      <c r="AN957" s="34"/>
      <c r="AO957" s="34"/>
      <c r="AP957" s="34"/>
      <c r="AQ957" s="34"/>
    </row>
    <row r="958" spans="1:43" ht="12.75" x14ac:dyDescent="0.2">
      <c r="A958" s="39"/>
      <c r="B958" s="33"/>
      <c r="C958" s="34"/>
      <c r="D958" s="35"/>
      <c r="E958" s="36"/>
      <c r="F958" s="37"/>
      <c r="G958" s="38"/>
      <c r="H958" s="41"/>
      <c r="I958" s="42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55"/>
      <c r="Z958" s="53"/>
      <c r="AA958" s="53"/>
      <c r="AB958" s="53"/>
      <c r="AC958" s="55"/>
      <c r="AD958" s="53"/>
      <c r="AE958" s="53"/>
      <c r="AF958" s="53"/>
      <c r="AG958" s="56"/>
      <c r="AH958" s="52"/>
      <c r="AI958" s="52"/>
      <c r="AJ958" s="57"/>
      <c r="AK958" s="58"/>
      <c r="AL958" s="58"/>
      <c r="AM958" s="34"/>
      <c r="AN958" s="34"/>
      <c r="AO958" s="34"/>
      <c r="AP958" s="34"/>
      <c r="AQ958" s="34"/>
    </row>
    <row r="959" spans="1:43" ht="12.75" x14ac:dyDescent="0.2">
      <c r="A959" s="39"/>
      <c r="B959" s="33"/>
      <c r="C959" s="34"/>
      <c r="D959" s="35"/>
      <c r="E959" s="36"/>
      <c r="F959" s="37"/>
      <c r="G959" s="38"/>
      <c r="H959" s="41"/>
      <c r="I959" s="42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55"/>
      <c r="Z959" s="53"/>
      <c r="AA959" s="53"/>
      <c r="AB959" s="53"/>
      <c r="AC959" s="55"/>
      <c r="AD959" s="53"/>
      <c r="AE959" s="53"/>
      <c r="AF959" s="53"/>
      <c r="AG959" s="56"/>
      <c r="AH959" s="52"/>
      <c r="AI959" s="52"/>
      <c r="AJ959" s="57"/>
      <c r="AK959" s="58"/>
      <c r="AL959" s="58"/>
      <c r="AM959" s="34"/>
      <c r="AN959" s="34"/>
      <c r="AO959" s="34"/>
      <c r="AP959" s="34"/>
      <c r="AQ959" s="34"/>
    </row>
    <row r="960" spans="1:43" ht="12.75" x14ac:dyDescent="0.2">
      <c r="A960" s="39"/>
      <c r="B960" s="33"/>
      <c r="C960" s="34"/>
      <c r="D960" s="35"/>
      <c r="E960" s="36"/>
      <c r="F960" s="37"/>
      <c r="G960" s="38"/>
      <c r="H960" s="41"/>
      <c r="I960" s="42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55"/>
      <c r="Z960" s="53"/>
      <c r="AA960" s="53"/>
      <c r="AB960" s="53"/>
      <c r="AC960" s="55"/>
      <c r="AD960" s="53"/>
      <c r="AE960" s="53"/>
      <c r="AF960" s="53"/>
      <c r="AG960" s="56"/>
      <c r="AH960" s="52"/>
      <c r="AI960" s="52"/>
      <c r="AJ960" s="57"/>
      <c r="AK960" s="58"/>
      <c r="AL960" s="58"/>
      <c r="AM960" s="34"/>
      <c r="AN960" s="34"/>
      <c r="AO960" s="34"/>
      <c r="AP960" s="34"/>
      <c r="AQ960" s="34"/>
    </row>
    <row r="961" spans="1:43" ht="12.75" x14ac:dyDescent="0.2">
      <c r="A961" s="39"/>
      <c r="B961" s="33"/>
      <c r="C961" s="34"/>
      <c r="D961" s="35"/>
      <c r="E961" s="36"/>
      <c r="F961" s="37"/>
      <c r="G961" s="38"/>
      <c r="H961" s="41"/>
      <c r="I961" s="42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55"/>
      <c r="Z961" s="53"/>
      <c r="AA961" s="53"/>
      <c r="AB961" s="53"/>
      <c r="AC961" s="55"/>
      <c r="AD961" s="53"/>
      <c r="AE961" s="53"/>
      <c r="AF961" s="53"/>
      <c r="AG961" s="56"/>
      <c r="AH961" s="52"/>
      <c r="AI961" s="52"/>
      <c r="AJ961" s="57"/>
      <c r="AK961" s="58"/>
      <c r="AL961" s="58"/>
      <c r="AM961" s="34"/>
      <c r="AN961" s="34"/>
      <c r="AO961" s="34"/>
      <c r="AP961" s="34"/>
      <c r="AQ961" s="34"/>
    </row>
  </sheetData>
  <mergeCells count="12">
    <mergeCell ref="AC1:AF1"/>
    <mergeCell ref="AG1:AI1"/>
    <mergeCell ref="AJ1:AL1"/>
    <mergeCell ref="A2:I2"/>
    <mergeCell ref="A3:I3"/>
    <mergeCell ref="U1:X1"/>
    <mergeCell ref="Y1:AB1"/>
    <mergeCell ref="A4:I4"/>
    <mergeCell ref="D1:I1"/>
    <mergeCell ref="J1:M1"/>
    <mergeCell ref="N1:P1"/>
    <mergeCell ref="Q1:T1"/>
  </mergeCells>
  <dataValidations count="3">
    <dataValidation type="list" allowBlank="1" showErrorMessage="1" sqref="D6:D25" xr:uid="{FA19AD54-5B8A-4511-B390-EDFFF5E7DB4C}">
      <formula1>"Kỳ  1,Kỳ 2,Kỳ 3,Kỳ 4,Kỳ 5,Kỳ 6,Kỳ 7,Kỳ 8,Kỳ 9"</formula1>
    </dataValidation>
    <dataValidation type="list" allowBlank="1" showErrorMessage="1" sqref="E6:E25" xr:uid="{E3E75A73-4CC6-4BF8-9FF7-5B4F24B21F4A}">
      <formula1>"Giáo dục Đại cương,Cơ sở khối ngành,Cơ sở ngành,Chuyên ngành,Kiến thức bổ trợ,Tốt nghiệp"</formula1>
    </dataValidation>
    <dataValidation type="list" allowBlank="1" showErrorMessage="1" sqref="G6:G25" xr:uid="{EADBF42B-F78B-4AF2-9B33-928CFB5ED111}">
      <formula1>"Bắt buộc,Lựa chọn bắt buộc,Lựa chọn tự do"</formula1>
    </dataValidation>
  </dataValidations>
  <pageMargins left="0.27559055118110237" right="0.23622047244094491" top="0.43" bottom="0.74803149606299213" header="0" footer="0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EF04BEEB-95A3-494C-BF18-E8570C1B21AD}">
          <x14:formula1>
            <xm:f>Dict!$B$3:$D$3</xm:f>
          </x14:formula1>
          <xm:sqref>X8:X12 AT6:AT25 AW6:AW25 AK6:AK25 AH6:AH25 AD6:AF25 AN6:AN25 AQ6:AQ25 V15:X25 R6:T25 K6:M25 Z6:AB25 O6:P25 V6:W14 X14</xm:sqref>
        </x14:dataValidation>
        <x14:dataValidation type="list" allowBlank="1" showErrorMessage="1" xr:uid="{D84CDF98-B5F9-4C1D-9E52-AD4EFFB4AC08}">
          <x14:formula1>
            <xm:f>Dict!$B$1:$D$1</xm:f>
          </x14:formula1>
          <xm:sqref>X6:X7 AS6:AS25 AV6:AV25 AJ6:AJ25 AG6:AG25 AC6:AC25 AM6:AM25 AP6:AP25 Q6:Q25 N6:N25 J6:J25 Y6:Y25 U6:U25 X13</xm:sqref>
        </x14:dataValidation>
        <x14:dataValidation type="list" allowBlank="1" showErrorMessage="1" xr:uid="{179432B4-D0DE-4B43-8ED7-490B0AA3C3B7}">
          <x14:formula1>
            <xm:f>Dict!$B$5:$C$5</xm:f>
          </x14:formula1>
          <xm:sqref>AO6:AO25 AR6:AR25 AU6:AU25 AX6:AX25 AL6:AL25 AI6:AI25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2C74-9351-4F4D-8AA1-F7834EB815B7}">
  <dimension ref="A1:Z1000"/>
  <sheetViews>
    <sheetView workbookViewId="0"/>
  </sheetViews>
  <sheetFormatPr defaultColWidth="14.42578125" defaultRowHeight="15" customHeight="1" x14ac:dyDescent="0.25"/>
  <cols>
    <col min="1" max="1" width="10" customWidth="1"/>
    <col min="2" max="26" width="9.85546875" customWidth="1"/>
  </cols>
  <sheetData>
    <row r="1" spans="1:26" ht="13.5" customHeight="1" x14ac:dyDescent="0.5">
      <c r="A1" s="4" t="s">
        <v>52</v>
      </c>
      <c r="B1" s="1" t="s">
        <v>7</v>
      </c>
      <c r="C1" s="1" t="s">
        <v>12</v>
      </c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5">
      <c r="A2" s="4"/>
      <c r="B2" s="1">
        <v>2</v>
      </c>
      <c r="C2" s="1">
        <v>1</v>
      </c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5">
      <c r="A3" s="4" t="s">
        <v>51</v>
      </c>
      <c r="B3" s="1" t="s">
        <v>15</v>
      </c>
      <c r="C3" s="1" t="s">
        <v>11</v>
      </c>
      <c r="D3" s="1" t="s">
        <v>6</v>
      </c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5">
      <c r="A4" s="4"/>
      <c r="B4" s="1">
        <v>1</v>
      </c>
      <c r="C4" s="1">
        <v>2</v>
      </c>
      <c r="D4" s="1">
        <v>3</v>
      </c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5">
      <c r="A5" s="4" t="s">
        <v>50</v>
      </c>
      <c r="B5" s="1" t="s">
        <v>49</v>
      </c>
      <c r="C5" s="1" t="s">
        <v>48</v>
      </c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5">
      <c r="A6" s="4"/>
      <c r="B6" s="1">
        <v>1</v>
      </c>
      <c r="C6" s="1"/>
      <c r="D6" s="1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5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5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5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5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5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5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5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5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5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5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5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5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5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5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5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5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5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5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5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5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5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5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5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5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5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5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5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5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5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5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5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5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5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5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5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5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5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5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5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5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5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5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5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5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5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5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5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5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5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5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5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5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5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5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5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5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5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5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5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5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5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5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5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5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5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5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5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5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5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5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5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5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5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5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5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5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5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5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5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5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5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5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5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5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5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5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5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5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5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5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5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5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5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5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5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5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5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5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5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5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5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5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5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5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5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5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5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5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5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5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5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5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5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5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5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5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5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5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5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5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5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5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5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5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5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5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5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5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5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5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5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5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5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5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5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5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5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5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5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5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5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5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5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5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5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5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5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5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5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5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5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5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5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5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5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5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5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5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5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5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5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5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5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5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5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5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5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5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5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5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5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5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5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5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5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5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5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5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5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5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5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5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5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5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5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5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5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5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5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5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5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5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5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5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5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5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5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5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5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5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5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5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5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5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5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5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5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5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5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5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5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5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5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5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5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5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5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5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5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5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5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5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5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5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5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5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5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5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5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5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5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5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5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5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5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5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5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5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5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5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5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5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5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5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5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5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5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5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5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5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5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5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5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5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5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5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5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5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5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5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5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5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5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5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5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5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5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5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5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5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5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5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5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5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5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5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5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5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5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5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5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5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5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5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5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5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5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5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5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5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5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5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5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5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5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5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5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5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5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5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5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5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5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5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5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5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5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5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5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5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5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5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5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5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5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5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5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5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5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5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5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5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5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5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5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5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5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5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5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5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5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5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5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5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5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5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5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5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5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5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5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5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5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5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5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5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5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5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5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5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5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5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5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5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5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5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5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5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5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5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5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5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5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5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5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5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5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5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5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5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5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5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5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5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5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5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5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5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5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5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5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5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5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5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5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5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5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5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5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5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5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5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5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5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5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5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5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5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5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5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5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5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5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5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5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5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5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5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5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5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5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5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5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5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5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5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5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5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5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5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5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5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5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5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5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5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5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5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5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5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5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5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5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5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5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5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5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5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5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5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5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5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5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5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5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5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5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5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5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5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5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5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5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5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5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5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5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5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5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5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5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5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5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5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5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5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5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5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5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5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5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5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5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5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5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5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5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5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5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5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5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5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5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5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5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5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5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5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5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5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5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5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5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5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5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5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5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5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5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5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5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5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5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5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5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5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5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5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5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5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5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5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5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5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5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5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5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5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5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5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5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5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5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5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5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5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5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5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5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5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5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5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5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5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5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5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5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5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5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5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5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5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5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5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5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5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5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5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5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5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5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5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5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5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5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5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5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5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5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5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5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5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5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5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5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5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5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5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5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5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5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5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5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5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5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5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5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5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5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5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5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5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5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5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5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5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5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5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5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5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5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5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5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5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5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5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5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5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5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5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5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5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5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5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5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5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5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5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5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5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5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5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5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5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5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5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5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5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5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5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5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5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5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5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5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5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5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5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5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5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5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5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5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5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5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5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5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5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5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5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5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5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5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5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5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5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5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5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5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5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5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5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5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5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5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5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5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5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5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5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5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5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5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5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5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5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5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5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5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5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5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5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5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5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5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5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5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5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5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5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5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5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5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5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5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5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5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5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5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5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5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5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5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5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5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5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5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5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5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5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5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5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5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5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5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5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5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5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5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5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5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5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5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5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5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5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5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5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5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5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5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5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5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5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5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5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5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5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5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5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5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5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5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5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5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5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5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5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5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5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5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5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5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5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5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5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5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5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5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5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5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5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5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5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5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5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5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5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5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5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5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5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5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5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5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5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5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5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5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5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5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5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5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5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5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5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5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5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5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5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5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5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5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5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5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5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5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5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5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5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5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5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5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5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5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5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5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5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5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5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5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5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5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5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5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5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5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5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5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5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5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5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5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5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5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5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5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5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5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5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5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5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5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5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5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5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5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5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5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5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5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5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5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5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5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5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5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5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5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5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5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5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5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5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5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5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5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5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5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5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5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5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5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5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5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5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5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5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5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5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5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5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5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5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5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5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5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5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5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5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5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5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5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5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5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5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5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5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5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5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5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5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5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5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5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5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5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5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5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5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5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5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5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5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5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5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5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5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5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5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5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5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5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5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5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5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5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5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5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5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5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5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5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5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5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5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5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5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5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5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5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5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5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5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5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5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5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5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5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5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5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CM-ThS-UD</vt:lpstr>
      <vt:lpstr>CM-ThS-NC</vt:lpstr>
      <vt:lpstr>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 Hoang</dc:creator>
  <cp:lastModifiedBy>Dang Van Tung</cp:lastModifiedBy>
  <cp:lastPrinted>2025-04-11T07:11:01Z</cp:lastPrinted>
  <dcterms:created xsi:type="dcterms:W3CDTF">2025-04-11T01:26:11Z</dcterms:created>
  <dcterms:modified xsi:type="dcterms:W3CDTF">2026-02-09T04:08:50Z</dcterms:modified>
</cp:coreProperties>
</file>